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Purchasing Office\Common\a    RFPs\2016 Calendar Year\AV General Lectures Classrooms 2016\"/>
    </mc:Choice>
  </mc:AlternateContent>
  <bookViews>
    <workbookView xWindow="0" yWindow="0" windowWidth="19920" windowHeight="11910" tabRatio="724" activeTab="3"/>
  </bookViews>
  <sheets>
    <sheet name="Projects Notes" sheetId="6" r:id="rId1"/>
    <sheet name="GL Manoogian Old Main" sheetId="3" r:id="rId2"/>
    <sheet name="Deroy_046" sheetId="4" r:id="rId3"/>
    <sheet name="Deroy_146" sheetId="5" r:id="rId4"/>
  </sheets>
  <definedNames>
    <definedName name="_xlnm.Print_Area" localSheetId="1">'GL Manoogian Old Main'!$A$1:$H$125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4" l="1"/>
  <c r="G13" i="4"/>
  <c r="G92" i="5" l="1"/>
  <c r="G91" i="5"/>
  <c r="G90" i="5"/>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7" i="4"/>
  <c r="G48" i="4"/>
  <c r="G49" i="4"/>
  <c r="G50" i="4"/>
  <c r="G51" i="4"/>
  <c r="G52" i="4"/>
  <c r="G53" i="4"/>
  <c r="G54" i="4"/>
  <c r="G55" i="4"/>
  <c r="G56" i="4"/>
  <c r="G57" i="4"/>
  <c r="G58" i="4"/>
  <c r="G59" i="4"/>
  <c r="G60" i="4"/>
  <c r="G61" i="4"/>
  <c r="G62" i="4"/>
  <c r="G63" i="4"/>
  <c r="G64" i="4"/>
  <c r="G65" i="4"/>
  <c r="G66" i="4"/>
  <c r="G67" i="4"/>
  <c r="G68" i="4"/>
  <c r="G69" i="4"/>
  <c r="G70" i="4"/>
  <c r="G71" i="4"/>
  <c r="G72" i="4"/>
  <c r="G10" i="4"/>
  <c r="G9" i="4"/>
  <c r="G8" i="4"/>
  <c r="G7" i="4"/>
  <c r="G6" i="4"/>
  <c r="G5" i="4"/>
  <c r="G78" i="4"/>
  <c r="G77" i="4"/>
  <c r="G76" i="4"/>
  <c r="G111" i="3"/>
  <c r="G110" i="3"/>
  <c r="G106" i="3"/>
  <c r="G105" i="3"/>
  <c r="G104" i="3"/>
  <c r="G103" i="3"/>
  <c r="G102" i="3"/>
  <c r="G100" i="3"/>
  <c r="G95" i="3"/>
  <c r="G79" i="3"/>
  <c r="G78" i="3"/>
  <c r="G77" i="3"/>
  <c r="G76" i="3"/>
  <c r="G75" i="3"/>
  <c r="G74" i="3"/>
  <c r="G73" i="3"/>
  <c r="G72" i="3"/>
  <c r="G71" i="3"/>
  <c r="G70" i="3"/>
  <c r="G69" i="3"/>
  <c r="G68" i="3"/>
  <c r="G51" i="3"/>
  <c r="G50" i="3"/>
  <c r="G41" i="3"/>
  <c r="G42" i="3"/>
  <c r="G43" i="3"/>
  <c r="G44" i="3"/>
  <c r="G45" i="3"/>
  <c r="G46" i="3"/>
  <c r="G40" i="3"/>
  <c r="G11" i="3"/>
  <c r="G12" i="3"/>
  <c r="G13" i="3"/>
  <c r="G14" i="3"/>
  <c r="G15" i="3"/>
  <c r="G16" i="3"/>
  <c r="G17" i="3"/>
  <c r="G18" i="3"/>
  <c r="G19" i="3"/>
  <c r="G20" i="3"/>
  <c r="G21" i="3"/>
  <c r="G22" i="3"/>
  <c r="G10" i="3"/>
  <c r="G27" i="3"/>
  <c r="G26" i="3"/>
  <c r="G112" i="3" l="1"/>
  <c r="G107" i="3"/>
  <c r="G52" i="3"/>
  <c r="G80" i="3"/>
  <c r="G47" i="3"/>
  <c r="G23" i="3"/>
  <c r="G15" i="5"/>
  <c r="G17" i="4"/>
  <c r="G73" i="4" s="1"/>
  <c r="G80" i="4" s="1"/>
  <c r="G6" i="5"/>
  <c r="G7" i="5"/>
  <c r="G8" i="5"/>
  <c r="G9" i="5"/>
  <c r="G10" i="5"/>
  <c r="G11" i="5"/>
  <c r="G12" i="5"/>
  <c r="G13" i="5"/>
  <c r="G14" i="5"/>
  <c r="G16" i="5"/>
  <c r="G19" i="5"/>
  <c r="G20" i="5"/>
  <c r="G21" i="5"/>
  <c r="G22" i="5"/>
  <c r="G23"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5" i="5"/>
  <c r="G66" i="5"/>
  <c r="G67" i="5"/>
  <c r="G68" i="5"/>
  <c r="G69" i="5"/>
  <c r="G70" i="5"/>
  <c r="G71" i="5"/>
  <c r="G72" i="5"/>
  <c r="G73" i="5"/>
  <c r="G74" i="5"/>
  <c r="G75" i="5"/>
  <c r="G76" i="5"/>
  <c r="G77" i="5"/>
  <c r="G78" i="5"/>
  <c r="G79" i="5"/>
  <c r="G80" i="5"/>
  <c r="G81" i="5"/>
  <c r="G82" i="5"/>
  <c r="G83" i="5"/>
  <c r="G84" i="5"/>
  <c r="G85" i="5"/>
  <c r="G86" i="5"/>
  <c r="G5" i="5"/>
  <c r="G87" i="5" l="1"/>
  <c r="G94" i="5" s="1"/>
  <c r="G114" i="3"/>
  <c r="G54" i="3"/>
  <c r="G84" i="3" l="1"/>
  <c r="G83" i="3"/>
  <c r="G85" i="3" l="1"/>
  <c r="G87" i="3" s="1"/>
  <c r="G28" i="3"/>
  <c r="G30" i="3" s="1"/>
</calcChain>
</file>

<file path=xl/sharedStrings.xml><?xml version="1.0" encoding="utf-8"?>
<sst xmlns="http://schemas.openxmlformats.org/spreadsheetml/2006/main" count="764" uniqueCount="387">
  <si>
    <t>Item No.</t>
  </si>
  <si>
    <t>Make</t>
  </si>
  <si>
    <t>Model P/N</t>
  </si>
  <si>
    <t>Description</t>
  </si>
  <si>
    <t>Qty</t>
  </si>
  <si>
    <t>Unit Price</t>
  </si>
  <si>
    <t>Extended Price</t>
  </si>
  <si>
    <t>Epson</t>
  </si>
  <si>
    <t>Pro Z10000WNL</t>
  </si>
  <si>
    <t>10,000 lumen projector</t>
  </si>
  <si>
    <t>http://www.epson.com/cgi-bin/Store/jsp/Product.do?UseCookie=yes&amp;sku=V11H608920&amp;iref=internal_search</t>
  </si>
  <si>
    <t>ELPLM07</t>
  </si>
  <si>
    <t>middle throw lens for above projector</t>
  </si>
  <si>
    <t>http://www.epson.com/cgi-bin/Store/jsp/Product.do?UseCookie=yes&amp;sku=V13H010L82</t>
  </si>
  <si>
    <t>ELPLP82</t>
  </si>
  <si>
    <t>Dual lamp kit for above projector</t>
  </si>
  <si>
    <t>Chief</t>
  </si>
  <si>
    <t>VCMU</t>
  </si>
  <si>
    <t>mount for projector</t>
  </si>
  <si>
    <t>PNRUB</t>
  </si>
  <si>
    <t>http://www.chiefmfg.com/Products/PNRUB</t>
  </si>
  <si>
    <t>Sharp</t>
  </si>
  <si>
    <t>LC-80LE661U</t>
  </si>
  <si>
    <t>commercial flat screen w/3 year warranty</t>
  </si>
  <si>
    <t>http://siica.sharpusa.com/Professional-Displays/Models/Details/LC-80LE661U</t>
  </si>
  <si>
    <t>Crestron</t>
  </si>
  <si>
    <t>DM-RMC-4K-SCALER-C</t>
  </si>
  <si>
    <t>scaler/receiver</t>
  </si>
  <si>
    <t>https://www.crestron.com/Products/Model/DM-RMC-4K-SCALER-C</t>
  </si>
  <si>
    <t>DMC-4K-CO-HD</t>
  </si>
  <si>
    <t>output card for DM switcher</t>
  </si>
  <si>
    <t>https://www.crestron.com/Products/Model/DMC-4K-CO-HD</t>
  </si>
  <si>
    <t>DMC-4K-HDO</t>
  </si>
  <si>
    <t>2 Channel Scaling output card</t>
  </si>
  <si>
    <t xml:space="preserve">DM-CBL-ULTRA-P-SP500 </t>
  </si>
  <si>
    <t>8G cable  500 ft spool</t>
  </si>
  <si>
    <t>https://www.crestron.com/Products/Model/DM-CBL-ULTRA-P</t>
  </si>
  <si>
    <t xml:space="preserve">DM-CBL-ULTRA-P-SP1000 </t>
  </si>
  <si>
    <t>8G cable  1000 ft spool</t>
  </si>
  <si>
    <t>Miscellaneous hardware, cables</t>
  </si>
  <si>
    <t>installation</t>
  </si>
  <si>
    <t>1 year warranty</t>
  </si>
  <si>
    <t>CBL-HD-3</t>
  </si>
  <si>
    <t>HDMI Interface Cable- 3ft. Scaler to monitor</t>
  </si>
  <si>
    <t>https://www.crestron.com/products/model/CBL-HD</t>
  </si>
  <si>
    <t>articulating Monitor mount up to 200lbs</t>
  </si>
  <si>
    <t>Model/PN</t>
  </si>
  <si>
    <t>LC70LE661</t>
  </si>
  <si>
    <t>70" Commercial monitors w/ 3 year warranty</t>
  </si>
  <si>
    <t>http://siica.sharpusa.com/Professional-Displays/Models/Details/LC-70LE661U</t>
  </si>
  <si>
    <t>PDRUB</t>
  </si>
  <si>
    <t>Large Flat Panel Swing Arm Wall Mount - 37" Extension</t>
  </si>
  <si>
    <t>http://www.chiefmfg.com/Products/PDRUB</t>
  </si>
  <si>
    <t>miscellaneous mounting hardware</t>
  </si>
  <si>
    <t>Misc.</t>
  </si>
  <si>
    <t>Cost Schedule C - Revised 5-13-2016</t>
  </si>
  <si>
    <t>RFP AV Equipment Manoogian 1rst floor and 1107 Old Main upgrades  summer 2016</t>
  </si>
  <si>
    <t>1985WUXGA</t>
  </si>
  <si>
    <t>Projector mounted in existing cages</t>
  </si>
  <si>
    <t>http://www.epson.com/cgi-bin/Store/jsp/Product.do?sku=V11H619020&amp;UseCookie=yes</t>
  </si>
  <si>
    <t>ELPLP78</t>
  </si>
  <si>
    <t>http://www.epson.com/cgi-bin/Store/jsp/Product/Accessories.do?sku=V11H619020&amp;UseCookie=yes#lamps</t>
  </si>
  <si>
    <t>Da-Lite</t>
  </si>
  <si>
    <t>http://www.da-lite.com/products/manual-screens/model-c-with-csr</t>
  </si>
  <si>
    <t>NO 6 wall bracket white - 6" extension</t>
  </si>
  <si>
    <t>http://www.da-lite.com/products/manual-screens/manual-screen-accessories/mounting-and-extension-brackets</t>
  </si>
  <si>
    <t>DM-RM-4K-Scaler</t>
  </si>
  <si>
    <t>receiver scalers</t>
  </si>
  <si>
    <t>http://www.crestron.com/products/model/DM-RMC-4K-SCALER-C</t>
  </si>
  <si>
    <t>Sonic Shock</t>
  </si>
  <si>
    <t>http://www.sonicshock.com/prices/prices.html</t>
  </si>
  <si>
    <t>DM-CBL-ULTRA-P-SP500</t>
  </si>
  <si>
    <t>Roll of 8G cable plenum</t>
  </si>
  <si>
    <t>Cable matters</t>
  </si>
  <si>
    <t>180014x6</t>
  </si>
  <si>
    <t>Metal Shielded RJ45 Keystone jack 6-pack</t>
  </si>
  <si>
    <t>http://www.cablematters.com/pc-387-62-6-pack-cat6a-metal-shielded-rj45-keystone-jack.aspx</t>
  </si>
  <si>
    <t>All quantities- 8 for Manoogian rooms, 2 for Old Main 1107</t>
  </si>
  <si>
    <t>Screen 57.5" x 92" matte white 16:10 (Manoog only)</t>
  </si>
  <si>
    <t>network and control cables to connect receiver/scaler to projector- RS232 &amp; Cat 6, 5 ft.each</t>
  </si>
  <si>
    <t>Spectrum Industries</t>
  </si>
  <si>
    <t>http://www.spectrumfurniture.com/assets/product_documents/052/2052/inspiration-plus-lectern-specs-7.pdf</t>
  </si>
  <si>
    <t>36" high</t>
  </si>
  <si>
    <t>55408 rear rack rail</t>
  </si>
  <si>
    <t>55412 flip up shelf on right</t>
  </si>
  <si>
    <t>95522 monitor arm</t>
  </si>
  <si>
    <t>Receiver scaler</t>
  </si>
  <si>
    <t xml:space="preserve">network and control cables to connect receiver/scaler to monitor </t>
  </si>
  <si>
    <t>CBL-HD-6</t>
  </si>
  <si>
    <t>HDMI Interface Cable- 6ft. Scaler to monitor</t>
  </si>
  <si>
    <t>misc</t>
  </si>
  <si>
    <t>WSU Deroy 046</t>
  </si>
  <si>
    <t>Descirption</t>
  </si>
  <si>
    <t>Extension</t>
  </si>
  <si>
    <t>3-Series® DigitalMedia™ Presentation System 300</t>
  </si>
  <si>
    <t>DMPS3-300-C 
6506615</t>
  </si>
  <si>
    <t>7” Touch Screen, Black Smooth</t>
  </si>
  <si>
    <t>TSW-750-B-S 
(6505654)</t>
  </si>
  <si>
    <t xml:space="preserve">Tabletop Kit for TSW-750 &amp; TSW-752, Black Smooth </t>
  </si>
  <si>
    <t>TSW-750-TTK-B-S 
(6506065)</t>
  </si>
  <si>
    <t>AirMedia® Presentation Gateway</t>
  </si>
  <si>
    <t>AM-100 
(6507044)</t>
  </si>
  <si>
    <t>DigitalMedia 8G™ Cable, plenum, 500 ft spool</t>
  </si>
  <si>
    <t>DM-CBL-8G-P-SP500 
(6504397)</t>
  </si>
  <si>
    <t>IR Emitter</t>
  </si>
  <si>
    <t>IRP2 
(6500126)</t>
  </si>
  <si>
    <t>ECHO360</t>
  </si>
  <si>
    <t>OFE</t>
  </si>
  <si>
    <t>Dell PC</t>
  </si>
  <si>
    <t>Biamp</t>
  </si>
  <si>
    <t>Audio signal processor</t>
  </si>
  <si>
    <t>Tesira Forte A1</t>
  </si>
  <si>
    <t>Cisco</t>
  </si>
  <si>
    <t>Cisco Network Switch 4 ports POE</t>
  </si>
  <si>
    <t>SG-200-08P</t>
  </si>
  <si>
    <t>80" LCD Monitor</t>
  </si>
  <si>
    <t>LC80LE650U</t>
  </si>
  <si>
    <t>Blackmagic</t>
  </si>
  <si>
    <t xml:space="preserve">Blackmagic Design Intensity Shuttle 
HDMI and Analog Capture Device for USB 3.0 </t>
  </si>
  <si>
    <t>BINTSSHU</t>
  </si>
  <si>
    <t>Premier</t>
  </si>
  <si>
    <t>pole cover pack</t>
  </si>
  <si>
    <t>CMP</t>
  </si>
  <si>
    <t>display adapters</t>
  </si>
  <si>
    <t>PSD-HDCA</t>
  </si>
  <si>
    <t xml:space="preserve">Monitor stand &amp; mount </t>
  </si>
  <si>
    <t>PSD-TS-84B-MS2</t>
  </si>
  <si>
    <t>Spectrum</t>
  </si>
  <si>
    <t>Equipment Rack for Freedom One eLift</t>
  </si>
  <si>
    <t>Unit-to-Unit Connector Kit</t>
  </si>
  <si>
    <t xml:space="preserve"> Flip-Up Shelf for Equipment Rack</t>
  </si>
  <si>
    <t>Keyboard Tray</t>
  </si>
  <si>
    <t>Solid Locking Door for Equipment Rack</t>
  </si>
  <si>
    <t>Cove Power Module</t>
  </si>
  <si>
    <t>Vaddio</t>
  </si>
  <si>
    <t>QDVI system Robo shot camera system</t>
  </si>
  <si>
    <t>999-9916-000</t>
  </si>
  <si>
    <t>Williams Sound</t>
  </si>
  <si>
    <t xml:space="preserve">Infrared audio xmitter system </t>
  </si>
  <si>
    <t>WIR SYS 7522 PRO</t>
  </si>
  <si>
    <t>Crown</t>
  </si>
  <si>
    <t>Two-Channel Power Amplifier - 300 Watts per Channel</t>
  </si>
  <si>
    <t>CTS600</t>
  </si>
  <si>
    <t>CDi1000 Two-channel, 500W @ 4Ω, 70V/140V Power Amplifier</t>
  </si>
  <si>
    <t>CDi1000</t>
  </si>
  <si>
    <t>JBL</t>
  </si>
  <si>
    <t>Constant Beamwidth Technology Line Array Column Loudspeaker (White)</t>
  </si>
  <si>
    <t>CBT70J-1 + 70JE-1-WH</t>
  </si>
  <si>
    <t>Rolls</t>
  </si>
  <si>
    <t>RM82 8 Channel Mic/Line Mixer</t>
  </si>
  <si>
    <t>RM82</t>
  </si>
  <si>
    <t>BlackBox</t>
  </si>
  <si>
    <t>CAT6 24 port Shielded Patch Panel</t>
  </si>
  <si>
    <t xml:space="preserve">JPS60A-24 </t>
  </si>
  <si>
    <t>Hover Cam</t>
  </si>
  <si>
    <t>Instructor Cart Document camera</t>
  </si>
  <si>
    <t>Ultra 8</t>
  </si>
  <si>
    <t>Middle Atlantic</t>
  </si>
  <si>
    <t>Panel, 1 RU, Accepts 4 Decora Devices</t>
  </si>
  <si>
    <t>DECP-1X4</t>
  </si>
  <si>
    <t xml:space="preserve">HDMI pass thru </t>
  </si>
  <si>
    <t>composite video and audio RCA pass thru</t>
  </si>
  <si>
    <t>Decora VGA, 3.5 mm audio, RCA video and audio</t>
  </si>
  <si>
    <t>Wall Box white 8 gang</t>
  </si>
  <si>
    <t>EHWB8-WH</t>
  </si>
  <si>
    <t>Wall Box Cover White</t>
  </si>
  <si>
    <t>EHWBC8-WH</t>
  </si>
  <si>
    <t>shelf and for computer 3RU</t>
  </si>
  <si>
    <t>OCAP-3</t>
  </si>
  <si>
    <t>custom cover for computer (for OCAP-3)</t>
  </si>
  <si>
    <t>power strip rack mount</t>
  </si>
  <si>
    <t>PD-1820R-RN</t>
  </si>
  <si>
    <t>Rackmount Power, 9 Outlet, 15A, 2-Stage Surge</t>
  </si>
  <si>
    <t>PD-915RV-RN</t>
  </si>
  <si>
    <t>Power Strip, 14 Outlet, 15A</t>
  </si>
  <si>
    <t>PDT-1415C-NS</t>
  </si>
  <si>
    <t>LCD Rackmount, 3 RU, Pivot/Tilt</t>
  </si>
  <si>
    <t>RM-LCD-PNLK</t>
  </si>
  <si>
    <t>shelf and custom face plate for BluRay player 1RU</t>
  </si>
  <si>
    <t>RSH4A2S-SONY BDPS 1500 E</t>
  </si>
  <si>
    <t>security cover for transmitters</t>
  </si>
  <si>
    <t>SF1</t>
  </si>
  <si>
    <t>security cover for DMPS</t>
  </si>
  <si>
    <t>SSDR-8</t>
  </si>
  <si>
    <t>Sliding Rackshelf, 1 RU, Laminated</t>
  </si>
  <si>
    <t>SSL</t>
  </si>
  <si>
    <t>Utility Rackshelf, 1 RU, 10.4"D, Vented</t>
  </si>
  <si>
    <t>U1V</t>
  </si>
  <si>
    <t xml:space="preserve"> drawer w/lock 2RU</t>
  </si>
  <si>
    <t>UD-2</t>
  </si>
  <si>
    <t>Rutherford controls</t>
  </si>
  <si>
    <t>electronic lock assembly for rack drawer</t>
  </si>
  <si>
    <t>3513</t>
  </si>
  <si>
    <t>shelf 2RU for both receivers 2RU</t>
  </si>
  <si>
    <t>UFA-14.5</t>
  </si>
  <si>
    <t>security cover for receivers</t>
  </si>
  <si>
    <t>UFAF-2</t>
  </si>
  <si>
    <t>Sony</t>
  </si>
  <si>
    <t>Blue ray player multi region</t>
  </si>
  <si>
    <t>BDPS 1500 E</t>
  </si>
  <si>
    <t>Shure</t>
  </si>
  <si>
    <t>black condenser omni mic-Podium mounted</t>
  </si>
  <si>
    <t>MX395B/O</t>
  </si>
  <si>
    <t>1 RU mixer</t>
  </si>
  <si>
    <t>SCM268</t>
  </si>
  <si>
    <t xml:space="preserve">digital wireless receiver </t>
  </si>
  <si>
    <t>ULXD 4</t>
  </si>
  <si>
    <t>bodypack xmitter</t>
  </si>
  <si>
    <t>ULXD1</t>
  </si>
  <si>
    <t>wirelss handheld xmitter</t>
  </si>
  <si>
    <t>ULXD2/B58</t>
  </si>
  <si>
    <t>lavalier mic</t>
  </si>
  <si>
    <t>WL183</t>
  </si>
  <si>
    <t>Smart Technologies</t>
  </si>
  <si>
    <t xml:space="preserve">24" podium display </t>
  </si>
  <si>
    <t>SP 524</t>
  </si>
  <si>
    <t>Panasonic</t>
  </si>
  <si>
    <t>Pack of E90lamps for projector PT-B870U</t>
  </si>
  <si>
    <t>ET-LAD310W</t>
  </si>
  <si>
    <t>WSU Deroy 146</t>
  </si>
  <si>
    <t>16x16 DigitalMedia Switcher w/Redundant Power Supply</t>
  </si>
  <si>
    <t>DM-MD16X16-RPS (6507187)</t>
  </si>
  <si>
    <t>HDBaseT Certified 4K DigitalMedia 8G+ Input Card for DM Switchers</t>
  </si>
  <si>
    <t>DMC-4K-CO-HD-HDCP2 
6507483</t>
  </si>
  <si>
    <t>3G-SDI Input Card for DM Switchers</t>
  </si>
  <si>
    <t>DMC-SDI (6502685)</t>
  </si>
  <si>
    <t>4K HDMI Input Card for DM Switchers</t>
  </si>
  <si>
    <t>DMC-4K-HD-HDCP2 
6507421</t>
  </si>
  <si>
    <t>2-Channel HDBaseT Certified 4K DigitalMedia 8G+ Output Card for DM Switchers</t>
  </si>
  <si>
    <t>DMC-4K-CO-HD (6506952)</t>
  </si>
  <si>
    <t>2-Channel HDMi Output Card for DM Switchers</t>
  </si>
  <si>
    <t>DMC-HDO (6507169)</t>
  </si>
  <si>
    <t>Streaming Output Card for DM Switchers</t>
  </si>
  <si>
    <t>DMC-STRO (6507173)</t>
  </si>
  <si>
    <t>DigitalMedia 8G+ Transmitter 401</t>
  </si>
  <si>
    <t>DM-TX-401-C (6505028)</t>
  </si>
  <si>
    <t xml:space="preserve"> </t>
  </si>
  <si>
    <t>4K DigitalMedia 8G+ Receiver &amp; Room Controller w/Scaler</t>
  </si>
  <si>
    <t>DM-RMC-4K-SCALER-C (6506937)</t>
  </si>
  <si>
    <t>Wall Plate 4K DigitalMedia 8G+® Transmitter 100, Black Textured</t>
  </si>
  <si>
    <t>DM-TX-4K-100-C-1G-B-T 
(6505629)</t>
  </si>
  <si>
    <t>4K HDMI® over HDBaseT® Extender w/IR &amp; RS-232, Black; includes HD-RX3-C-B and HD-TX3-C-B</t>
  </si>
  <si>
    <t>HD-EXT3-C-B_SYSTEM 
(6506332)</t>
  </si>
  <si>
    <t>8-Port PoDM Power Supply for DM 8G+ I/O Cards</t>
  </si>
  <si>
    <t>DM-PSU-8 
(6505822)</t>
  </si>
  <si>
    <t>3-Series Control System</t>
  </si>
  <si>
    <t>CP3N (6505417)</t>
  </si>
  <si>
    <t>Tesira Forte A1 AVB</t>
  </si>
  <si>
    <t>Audio i/o box for Biamp A1 AVB</t>
  </si>
  <si>
    <t>EX-MOD</t>
  </si>
  <si>
    <t>4 input card for EX-MOD</t>
  </si>
  <si>
    <t>EIC-4</t>
  </si>
  <si>
    <t>4 output card for EX-MOD</t>
  </si>
  <si>
    <t>EOC-4</t>
  </si>
  <si>
    <t>MOTU</t>
  </si>
  <si>
    <t>AVB Switch</t>
  </si>
  <si>
    <t>Freedom XRS elite Lectuern w/1 custom cutouts with rack cabinet</t>
  </si>
  <si>
    <t>55289-IO-BK-D-S1-L-3-4-1-0-0-0-0</t>
  </si>
  <si>
    <t>keyboard tray</t>
  </si>
  <si>
    <t>rack cabinet - 14U front 10U back</t>
  </si>
  <si>
    <t>flip up shelf both sides</t>
  </si>
  <si>
    <t>Elvid</t>
  </si>
  <si>
    <t>StudioVision Dual 7" Monitor Rackmount</t>
  </si>
  <si>
    <t>SRM-7x2-lt</t>
  </si>
  <si>
    <t>HR155 Rackmount Monitor Speaker</t>
  </si>
  <si>
    <t>HR-155</t>
  </si>
  <si>
    <t>Mackie</t>
  </si>
  <si>
    <t>12-Channel Sound Reinforcement Mixer with Built-In FX</t>
  </si>
  <si>
    <t>ProFX12v2</t>
  </si>
  <si>
    <t>ERK-3525KD</t>
  </si>
  <si>
    <t>Rackrail, 10-32, 35 RU, ERK Series</t>
  </si>
  <si>
    <t>ERK-RR35</t>
  </si>
  <si>
    <t>Solid Top, ERK Series</t>
  </si>
  <si>
    <t>ERK-ST</t>
  </si>
  <si>
    <t>Vent Panel, 1 RU, Steel</t>
  </si>
  <si>
    <t>EVT1</t>
  </si>
  <si>
    <t>Rackscrews, 10-32, Truss-Head, 500 pc.</t>
  </si>
  <si>
    <t>HP500</t>
  </si>
  <si>
    <t>LF</t>
  </si>
  <si>
    <t>LT-GN</t>
  </si>
  <si>
    <t>LT-GN-WL</t>
  </si>
  <si>
    <t>* Select Series UPS Backup power, 2RU, 2200VA</t>
  </si>
  <si>
    <t>UPS-S2200R</t>
  </si>
  <si>
    <t>Deroy 046 &amp; 146</t>
  </si>
  <si>
    <t>Scope of work-</t>
  </si>
  <si>
    <t xml:space="preserve">Install new A/V Equipment in 14 WSU rooms </t>
  </si>
  <si>
    <t xml:space="preserve">Deroy- 2 rooms get complete new A/V systems. </t>
  </si>
  <si>
    <t>General Lectures- 2 rooms get additions to existing equipment</t>
  </si>
  <si>
    <t>Manoogian Hall- 8 small classrooms get new projectors</t>
  </si>
  <si>
    <t>Old Main- 1 room 2 new projectors</t>
  </si>
  <si>
    <t>Old Main- 1 room gets OFE monitor and A/V equipment intstalled</t>
  </si>
  <si>
    <t>WSU is responsible for all programming, and 110 volt power</t>
  </si>
  <si>
    <t>All DM cables to be certified, with  a copy of each report included in closeout documents</t>
  </si>
  <si>
    <t xml:space="preserve">laid out in drawings. </t>
  </si>
  <si>
    <t xml:space="preserve">Systems will be Crestron DM based, and Biamp Tesira Forte for spaces with additional audio gear. </t>
  </si>
  <si>
    <t xml:space="preserve">All Spectrum carts should be deilverd to WSU (zip 48202), lift not required. </t>
  </si>
  <si>
    <t>Misc</t>
  </si>
  <si>
    <t>1 Year Warranty</t>
  </si>
  <si>
    <t>ERK Series Rack, 35 RU, 25"D, Knockdown</t>
  </si>
  <si>
    <t>Leveling Feet</t>
  </si>
  <si>
    <t>Gooseneck Light, USB Connector</t>
  </si>
  <si>
    <t>Gooseneck Light, Magnetic</t>
  </si>
  <si>
    <t>PD-1815R-RN</t>
  </si>
  <si>
    <t>Item</t>
  </si>
  <si>
    <t>Da-Lite Screen</t>
  </si>
  <si>
    <t>25942</t>
  </si>
  <si>
    <t>IDEA Screen- Whiteboard 50"x89" (50.75" x 89.75")</t>
  </si>
  <si>
    <t>Draper</t>
  </si>
  <si>
    <t>253219</t>
  </si>
  <si>
    <t>Onyx screen 79"x140" 16x9</t>
  </si>
  <si>
    <t>HD-SCALER-HD-E 
(6507570)</t>
  </si>
  <si>
    <t>High-Definition Video Scaler, HDMI® In, HDMI Out</t>
  </si>
  <si>
    <t>Model</t>
  </si>
  <si>
    <t xml:space="preserve">Both room will get all new A/V systems installed. All equipment to be installed in locations </t>
  </si>
  <si>
    <t>spare bulbs for each projector</t>
  </si>
  <si>
    <t xml:space="preserve">Echo360 PRO Lecture Capture Box </t>
  </si>
  <si>
    <t>Instructor Computer for system</t>
  </si>
  <si>
    <t>Manoogian 1st Floor 8 Rooms &amp; Old Main 1107 (Dual projector room)</t>
  </si>
  <si>
    <t>All Cabling shall be plenum rated.</t>
  </si>
  <si>
    <t>General Lectures 100 &amp; 150</t>
  </si>
  <si>
    <t>Manoogian Hall - 8 Classrooms on First Floor</t>
  </si>
  <si>
    <t>Old Main Rooms 1107 &amp; 1305</t>
  </si>
  <si>
    <t>Vendor required to deliver all crestron gear with updated firmware.</t>
  </si>
  <si>
    <t>Any deviations from provided drawings must be signed off by WSU staff.</t>
  </si>
  <si>
    <t>Each Room gets additional moniors, with DM runs back to AV Booth.</t>
  </si>
  <si>
    <t>Additional cards for Crestron matrix switchers to be installed by WSU staff.</t>
  </si>
  <si>
    <t>Room layout and elevations will be provided.</t>
  </si>
  <si>
    <t>All new monitors to be installed approximately 84-96" AFF</t>
  </si>
  <si>
    <t>Each room will have a new projector installed, reusing the existing universal bracket and cage.</t>
  </si>
  <si>
    <t>New DM cableing to installed for future use.</t>
  </si>
  <si>
    <t>Room 1107 is dual projection room-</t>
  </si>
  <si>
    <t>It will have 2 projectors replaced, reusing esisting universal bracket and cages</t>
  </si>
  <si>
    <t>An OFE monitor will be mounted above markerboard on provided plywood backer board</t>
  </si>
  <si>
    <t>OFE speakers to be installed and all wiring to be run to FSR wall box with disconnects.</t>
  </si>
  <si>
    <t>Room 1305 -</t>
  </si>
  <si>
    <r>
      <t xml:space="preserve">Sonic Shock plate only for new projector </t>
    </r>
    <r>
      <rPr>
        <sz val="10"/>
        <color rgb="FFFF0000"/>
        <rFont val="Arial"/>
        <family val="2"/>
      </rPr>
      <t>(need size of existing alarm to order correct plate)</t>
    </r>
  </si>
  <si>
    <t>Remove existing Sanyo projector and install new Epson projector, Chief mount and hook up cables from existing DM receiver.  Mount 4ea 80” monitors and Crestron scaler/receivers on articulating mounts in designated locations  (elevations to be provided, approx.. 9’ AFF), run Crestron DM cable from head end in projection booth to each receiver scaler using provided pathway, and supply cables and hook up receiver scalers to each monitor. DM cables to be certified,       with a copy of each report to be included in closeout documents. WSU will install new DM matrix cards, and is responsible for all programming, low voltage pathway, and 110 volt power.</t>
  </si>
  <si>
    <t>Subtotal Equipment:</t>
  </si>
  <si>
    <t>Subtotal:</t>
  </si>
  <si>
    <t>Grand Total General Lectures Room 100:</t>
  </si>
  <si>
    <t xml:space="preserve">Mount 2 each 70” monitors and Crestron receiver/scalers on articulating mounts in designated locations on the side of stage.  Run Crestron DM cable* from head end to each monitor using provided pathway and hook up to scaler.  DM cables to be certified, with a copy of each report included in closeout documents. Provide cabling and hook up of scaler to monitor.  Relocate existing speakers utilizing existing hardware and cable.   WSU is responsible for all programming, racks, low voltage pathway, and 110 volt power.  </t>
  </si>
  <si>
    <t>*Cable included in Room 100 Cost Schedule</t>
  </si>
  <si>
    <t>Summary:  scope of work for Room 100 General Lectures  -</t>
  </si>
  <si>
    <t xml:space="preserve">Room 100 General Lectures </t>
  </si>
  <si>
    <t xml:space="preserve">Scope of Work for Room 150 General Lectures - </t>
  </si>
  <si>
    <t>Room 150 General Lectures</t>
  </si>
  <si>
    <t>Grand Total General Lectures Room 150:</t>
  </si>
  <si>
    <t>Summary Scope of Work for 8 Classrooms in Manoogian 1rst floor and 1107 Old Main (Same Equip, 2 Locations):</t>
  </si>
  <si>
    <t xml:space="preserve">All quantities- 8 for Manoogian rooms, 2 for Old Main 1107.  Remove existing projectors in each classroom and install new Epson projectors in the same location, re-using OFE mount. Re-attach existing analog wiring. Run new DM cable and terminate from projector to connection point for cart tether in existing WM 4000 conduit (approx. 35ft) for future use.  DM cables to be certified, with  a copy of each report included in closeout documents.  Install the new D&amp;D security alarm plate on each new projector and attach the existing alarm to the new projector.  Install new projection screen on classroom wall to align with new projector (Manoogian rooms only). WSU is responsible for all programming, racks, and 110 volt power.  </t>
  </si>
  <si>
    <t>Grand Total Manoogian 1st Floor 8 Rooms &amp; Old Main 1107 (Dual projector room)</t>
  </si>
  <si>
    <t xml:space="preserve">Install 70” Sharp monitor (OFE) and receiver scaler on wall above whiteboard.  Run DM cables from instructor cart to FSR wall box with disconnect and then up to monitor.  Install OFE ceiling speakers- (JBL Control 26CT w/tile bridge, 70V) in ceiling tiles.  Run speaker line from speakers to FSR box with Speakon disconnect.  DM cables to be certified, with a copy of each report included in closeout documents.  Install new D&amp;D security alarm on monitor and in cart.  WSU is responsible for all programming, racks, carpentry and 110 volt power.   Media Services will install additional OFE equipment in the Spectrum Podium and would like to receive the cart asap. </t>
  </si>
  <si>
    <t xml:space="preserve">Scope of Work for 1305 Old Main  </t>
  </si>
  <si>
    <t xml:space="preserve"> 1305 Old Main</t>
  </si>
  <si>
    <t>Grand Total 1305 Old Main</t>
  </si>
  <si>
    <t>Cost Schedule C for 100 General Lectures, Rm 150 General Lectures, Manoogian 1st Floor 8 Rooms &amp; Old Main 1107, 1305 Old Main</t>
  </si>
  <si>
    <t>Websites</t>
  </si>
  <si>
    <t>2016 Summer Projects - see Scope of Work in the RFP Documents</t>
  </si>
  <si>
    <t>Cost Schedule C for Deroy, Rm 046</t>
  </si>
  <si>
    <t>Misc Components to Complete Project</t>
  </si>
  <si>
    <t>Subtotal Equipment</t>
  </si>
  <si>
    <t>FOB: Destination</t>
  </si>
  <si>
    <t>Installation &amp; Warranty</t>
  </si>
  <si>
    <t>Installation at Prevailing Wage Rate</t>
  </si>
  <si>
    <t>Grand Total for Deroy, Rm 046:</t>
  </si>
  <si>
    <t>Quoted by:</t>
  </si>
  <si>
    <t>Title:</t>
  </si>
  <si>
    <t>Company:</t>
  </si>
  <si>
    <t>Date:</t>
  </si>
  <si>
    <t>Cost Schedule C Deroy Rm 146</t>
  </si>
  <si>
    <t>Grand Total for Deroy, Rm 146:</t>
  </si>
  <si>
    <t>Warranty- to include all installation work as described for minimum 1 year</t>
  </si>
  <si>
    <t>Spectrum part numbers include options as noted</t>
  </si>
  <si>
    <t>1A?</t>
  </si>
  <si>
    <t xml:space="preserve">Inspiration Plus Lectern 15RU w/Indigo Organix and black edge, Dark Gray </t>
  </si>
  <si>
    <t>S4 Surround, Black Cove</t>
  </si>
  <si>
    <t>55411-IO-BK-D-36-S4-1-2-SR-0-1-0-0</t>
  </si>
  <si>
    <t>Freedom One eLift Lectern™ Indgo/Black with Dark Gray</t>
  </si>
  <si>
    <t>included with above</t>
  </si>
  <si>
    <t>not needed</t>
  </si>
  <si>
    <t>Included with above</t>
  </si>
  <si>
    <t xml:space="preserve">55357--IO-BK-D-S1-0-2-1-0-1-1-0-0              </t>
  </si>
  <si>
    <t>Need to Change</t>
  </si>
  <si>
    <t>To be changed</t>
  </si>
  <si>
    <t>HD-DA-2 
(6503809)</t>
  </si>
  <si>
    <t>1-to-2 HDMI Distribution Amplifier</t>
  </si>
  <si>
    <t>11-A</t>
  </si>
  <si>
    <t>11-B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</si>
</sst>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9"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scheme val="minor"/>
    </font>
    <font>
      <b/>
      <sz val="11"/>
      <color theme="1"/>
      <name val="Arial"/>
      <family val="2"/>
    </font>
    <font>
      <sz val="11"/>
      <color rgb="FFFF0000"/>
      <name val="Arial"/>
      <family val="2"/>
    </font>
    <font>
      <b/>
      <sz val="10"/>
      <color theme="1"/>
      <name val="Arial"/>
      <family val="2"/>
    </font>
    <font>
      <sz val="10"/>
      <color theme="1"/>
      <name val="Arial"/>
      <family val="2"/>
    </font>
    <font>
      <b/>
      <sz val="11"/>
      <color rgb="FF000000"/>
      <name val="Arial"/>
      <family val="2"/>
    </font>
    <font>
      <b/>
      <sz val="9"/>
      <color theme="1"/>
      <name val="Arial"/>
      <family val="2"/>
    </font>
    <font>
      <sz val="9"/>
      <color theme="1"/>
      <name val="Arial"/>
      <family val="2"/>
    </font>
    <font>
      <sz val="10"/>
      <color rgb="FFFF0000"/>
      <name val="Arial"/>
      <family val="2"/>
    </font>
    <font>
      <u/>
      <sz val="10"/>
      <color theme="10"/>
      <name val="Arial"/>
      <family val="2"/>
    </font>
    <font>
      <b/>
      <u/>
      <sz val="10"/>
      <color theme="10"/>
      <name val="Arial"/>
      <family val="2"/>
    </font>
    <font>
      <b/>
      <i/>
      <sz val="10"/>
      <color theme="1"/>
      <name val="Arial"/>
      <family val="2"/>
    </font>
    <font>
      <b/>
      <sz val="12"/>
      <color theme="1"/>
      <name val="Arial"/>
      <family val="2"/>
    </font>
    <font>
      <sz val="12"/>
      <color theme="1"/>
      <name val="Arial"/>
      <family val="2"/>
    </font>
    <font>
      <sz val="11"/>
      <name val="Arial"/>
      <family val="2"/>
    </font>
    <font>
      <b/>
      <sz val="11"/>
      <name val="Arial"/>
      <family val="2"/>
    </font>
    <font>
      <sz val="9"/>
      <name val="Arial"/>
      <family val="2"/>
    </font>
    <font>
      <b/>
      <sz val="11"/>
      <color indexed="18"/>
      <name val="Arial"/>
      <family val="2"/>
    </font>
    <font>
      <sz val="11"/>
      <color theme="4" tint="-0.499984740745262"/>
      <name val="Arial"/>
      <family val="2"/>
    </font>
    <font>
      <b/>
      <sz val="11"/>
      <color theme="4" tint="-0.499984740745262"/>
      <name val="Arial"/>
      <family val="2"/>
    </font>
    <font>
      <sz val="9"/>
      <color indexed="18"/>
      <name val="Arial"/>
      <family val="2"/>
    </font>
    <font>
      <b/>
      <sz val="11"/>
      <color rgb="FFFF0000"/>
      <name val="Arial"/>
      <family val="2"/>
    </font>
    <font>
      <sz val="11"/>
      <color indexed="18"/>
      <name val="Arial"/>
      <family val="2"/>
    </font>
    <font>
      <b/>
      <sz val="12"/>
      <name val="Arial"/>
      <family val="2"/>
    </font>
    <font>
      <sz val="9"/>
      <color rgb="FFFF0000"/>
      <name val="Arial"/>
      <family val="2"/>
    </font>
    <font>
      <b/>
      <i/>
      <sz val="9"/>
      <color rgb="FFFF0000"/>
      <name val="Arial"/>
      <family val="2"/>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FFCC"/>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CF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indexed="64"/>
      </top>
      <bottom/>
      <diagonal/>
    </border>
    <border>
      <left style="medium">
        <color auto="1"/>
      </left>
      <right/>
      <top style="thin">
        <color indexed="64"/>
      </top>
      <bottom/>
      <diagonal/>
    </border>
    <border>
      <left/>
      <right/>
      <top/>
      <bottom style="medium">
        <color auto="1"/>
      </bottom>
      <diagonal/>
    </border>
    <border>
      <left style="medium">
        <color auto="1"/>
      </left>
      <right style="thin">
        <color indexed="64"/>
      </right>
      <top style="thin">
        <color indexed="64"/>
      </top>
      <bottom style="thin">
        <color indexed="64"/>
      </bottom>
      <diagonal/>
    </border>
    <border>
      <left style="medium">
        <color auto="1"/>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351">
    <xf numFmtId="0" fontId="0" fillId="0" borderId="0" xfId="0"/>
    <xf numFmtId="0" fontId="2" fillId="0" borderId="0" xfId="0" applyFont="1"/>
    <xf numFmtId="0" fontId="0" fillId="0" borderId="0" xfId="0" applyAlignment="1">
      <alignment wrapText="1"/>
    </xf>
    <xf numFmtId="0" fontId="7" fillId="0" borderId="0" xfId="0" applyFont="1" applyFill="1"/>
    <xf numFmtId="0" fontId="10" fillId="0" borderId="0" xfId="0" applyFont="1"/>
    <xf numFmtId="0" fontId="6" fillId="0" borderId="2" xfId="0" applyFont="1" applyBorder="1"/>
    <xf numFmtId="0" fontId="7" fillId="0" borderId="3" xfId="0" applyFont="1" applyBorder="1"/>
    <xf numFmtId="0" fontId="7" fillId="0" borderId="3" xfId="0" applyFont="1" applyBorder="1" applyAlignment="1">
      <alignment vertical="top" wrapText="1"/>
    </xf>
    <xf numFmtId="0" fontId="7" fillId="0" borderId="3" xfId="0" applyFont="1" applyBorder="1" applyAlignment="1">
      <alignment horizontal="center"/>
    </xf>
    <xf numFmtId="44" fontId="7" fillId="0" borderId="3" xfId="1" applyFont="1" applyBorder="1" applyAlignment="1">
      <alignment horizontal="center"/>
    </xf>
    <xf numFmtId="44" fontId="7" fillId="0" borderId="4" xfId="1" applyNumberFormat="1" applyFont="1" applyBorder="1" applyAlignment="1">
      <alignment horizontal="center"/>
    </xf>
    <xf numFmtId="0" fontId="7" fillId="0" borderId="0" xfId="0" applyFont="1"/>
    <xf numFmtId="0" fontId="6" fillId="0" borderId="5" xfId="0" applyFont="1" applyBorder="1"/>
    <xf numFmtId="0" fontId="7" fillId="0" borderId="0" xfId="0" applyFont="1" applyBorder="1"/>
    <xf numFmtId="0" fontId="7" fillId="0" borderId="0" xfId="0" applyFont="1" applyBorder="1" applyAlignment="1">
      <alignment vertical="top" wrapText="1"/>
    </xf>
    <xf numFmtId="0" fontId="7" fillId="0" borderId="0" xfId="0" applyFont="1" applyBorder="1" applyAlignment="1">
      <alignment horizontal="center"/>
    </xf>
    <xf numFmtId="44" fontId="7" fillId="0" borderId="0" xfId="1" applyFont="1" applyBorder="1" applyAlignment="1">
      <alignment horizontal="center"/>
    </xf>
    <xf numFmtId="44" fontId="7" fillId="0" borderId="6" xfId="1" applyNumberFormat="1" applyFont="1" applyBorder="1" applyAlignment="1">
      <alignment horizontal="center"/>
    </xf>
    <xf numFmtId="0" fontId="7" fillId="0" borderId="5" xfId="0" applyFont="1" applyBorder="1"/>
    <xf numFmtId="0" fontId="7" fillId="0" borderId="13" xfId="0" applyFont="1" applyFill="1" applyBorder="1"/>
    <xf numFmtId="0" fontId="7" fillId="0" borderId="13"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center"/>
    </xf>
    <xf numFmtId="164" fontId="7" fillId="0" borderId="0" xfId="0" applyNumberFormat="1" applyFont="1" applyFill="1" applyBorder="1"/>
    <xf numFmtId="0" fontId="7" fillId="0" borderId="0" xfId="0" applyFont="1" applyFill="1" applyBorder="1" applyAlignment="1">
      <alignment horizontal="left"/>
    </xf>
    <xf numFmtId="164" fontId="7" fillId="0" borderId="0" xfId="0" applyNumberFormat="1" applyFont="1" applyFill="1" applyBorder="1" applyAlignment="1">
      <alignment horizontal="right"/>
    </xf>
    <xf numFmtId="0" fontId="7" fillId="0" borderId="0" xfId="0" applyFont="1" applyFill="1" applyBorder="1" applyAlignment="1">
      <alignment horizontal="left" vertical="top" wrapText="1"/>
    </xf>
    <xf numFmtId="164" fontId="7" fillId="0" borderId="0" xfId="1" applyNumberFormat="1" applyFont="1" applyFill="1" applyBorder="1" applyAlignment="1">
      <alignment horizontal="right"/>
    </xf>
    <xf numFmtId="0" fontId="7" fillId="0" borderId="13" xfId="0" applyFont="1" applyFill="1" applyBorder="1" applyAlignment="1">
      <alignment horizontal="left"/>
    </xf>
    <xf numFmtId="0" fontId="6" fillId="0" borderId="13" xfId="0" applyFont="1" applyFill="1" applyBorder="1" applyAlignment="1">
      <alignment horizontal="center"/>
    </xf>
    <xf numFmtId="164" fontId="6" fillId="0" borderId="13" xfId="1" applyNumberFormat="1" applyFont="1" applyFill="1" applyBorder="1" applyAlignment="1">
      <alignment horizontal="center"/>
    </xf>
    <xf numFmtId="0" fontId="6" fillId="0" borderId="0" xfId="0" applyFont="1" applyFill="1" applyBorder="1" applyAlignment="1">
      <alignment horizontal="center"/>
    </xf>
    <xf numFmtId="0" fontId="6" fillId="0" borderId="13" xfId="0" applyFont="1" applyFill="1" applyBorder="1" applyAlignment="1">
      <alignment horizontal="left"/>
    </xf>
    <xf numFmtId="0" fontId="6" fillId="0" borderId="13" xfId="0" applyFont="1" applyFill="1" applyBorder="1" applyAlignment="1">
      <alignment horizontal="left" vertical="top" wrapText="1"/>
    </xf>
    <xf numFmtId="164" fontId="6" fillId="0" borderId="13" xfId="1" applyNumberFormat="1" applyFont="1" applyFill="1" applyBorder="1" applyAlignment="1">
      <alignment horizontal="right"/>
    </xf>
    <xf numFmtId="0" fontId="6" fillId="0" borderId="13" xfId="0" applyFont="1" applyBorder="1"/>
    <xf numFmtId="0" fontId="6" fillId="0" borderId="0" xfId="0" applyFont="1" applyBorder="1"/>
    <xf numFmtId="0" fontId="6" fillId="0" borderId="0" xfId="0" applyFont="1"/>
    <xf numFmtId="0" fontId="7" fillId="0" borderId="0" xfId="0" applyFont="1" applyAlignment="1">
      <alignment horizontal="center"/>
    </xf>
    <xf numFmtId="44" fontId="7" fillId="0" borderId="0" xfId="0" applyNumberFormat="1" applyFont="1"/>
    <xf numFmtId="0" fontId="6" fillId="7" borderId="9" xfId="0" applyFont="1" applyFill="1" applyBorder="1"/>
    <xf numFmtId="0" fontId="6" fillId="7" borderId="9" xfId="0" applyFont="1" applyFill="1" applyBorder="1" applyAlignment="1">
      <alignment wrapText="1"/>
    </xf>
    <xf numFmtId="0" fontId="6" fillId="7" borderId="9" xfId="0" applyFont="1" applyFill="1" applyBorder="1" applyAlignment="1">
      <alignment horizontal="center"/>
    </xf>
    <xf numFmtId="164" fontId="6" fillId="7" borderId="9" xfId="0" applyNumberFormat="1" applyFont="1" applyFill="1" applyBorder="1"/>
    <xf numFmtId="0" fontId="6" fillId="6" borderId="9" xfId="0" applyFont="1" applyFill="1" applyBorder="1"/>
    <xf numFmtId="0" fontId="6" fillId="6" borderId="9" xfId="0" applyFont="1" applyFill="1" applyBorder="1" applyAlignment="1">
      <alignment horizontal="left"/>
    </xf>
    <xf numFmtId="164" fontId="6" fillId="6" borderId="9" xfId="1" applyNumberFormat="1" applyFont="1" applyFill="1" applyBorder="1" applyAlignment="1">
      <alignment horizontal="center"/>
    </xf>
    <xf numFmtId="0" fontId="6" fillId="0" borderId="0" xfId="0" applyFont="1" applyFill="1" applyBorder="1" applyAlignment="1">
      <alignment horizontal="left" vertical="top" wrapText="1"/>
    </xf>
    <xf numFmtId="44" fontId="7" fillId="0" borderId="0" xfId="1" applyNumberFormat="1" applyFont="1" applyFill="1" applyBorder="1" applyAlignment="1">
      <alignment horizontal="right"/>
    </xf>
    <xf numFmtId="0" fontId="6" fillId="7" borderId="9" xfId="0" applyFont="1" applyFill="1" applyBorder="1" applyAlignment="1">
      <alignment horizontal="left"/>
    </xf>
    <xf numFmtId="0" fontId="6" fillId="7" borderId="9" xfId="0" applyFont="1" applyFill="1" applyBorder="1" applyAlignment="1">
      <alignment horizontal="left" vertical="top" wrapText="1"/>
    </xf>
    <xf numFmtId="164" fontId="6" fillId="7" borderId="9" xfId="1" applyNumberFormat="1" applyFont="1" applyFill="1" applyBorder="1" applyAlignment="1">
      <alignment horizontal="right"/>
    </xf>
    <xf numFmtId="0" fontId="14" fillId="0" borderId="7" xfId="0" applyFont="1" applyBorder="1" applyAlignment="1">
      <alignment vertical="top" wrapText="1"/>
    </xf>
    <xf numFmtId="0" fontId="14" fillId="0" borderId="18" xfId="0" applyFont="1" applyBorder="1" applyAlignment="1">
      <alignment vertical="top" wrapText="1"/>
    </xf>
    <xf numFmtId="44" fontId="7" fillId="0" borderId="13" xfId="1" applyFont="1" applyBorder="1" applyAlignment="1">
      <alignment horizontal="center" vertical="top"/>
    </xf>
    <xf numFmtId="44" fontId="7" fillId="0" borderId="0" xfId="1" applyFont="1" applyBorder="1" applyAlignment="1">
      <alignment horizontal="center" vertical="top"/>
    </xf>
    <xf numFmtId="0" fontId="7" fillId="3" borderId="0" xfId="0" applyFont="1" applyFill="1" applyBorder="1" applyAlignment="1">
      <alignment horizontal="center"/>
    </xf>
    <xf numFmtId="0" fontId="7" fillId="5" borderId="0" xfId="0" applyFont="1" applyFill="1" applyBorder="1"/>
    <xf numFmtId="0" fontId="7" fillId="0" borderId="13" xfId="0" applyFont="1" applyFill="1" applyBorder="1" applyAlignment="1">
      <alignment vertical="top"/>
    </xf>
    <xf numFmtId="0" fontId="7" fillId="0" borderId="0" xfId="0" applyFont="1" applyFill="1" applyBorder="1" applyAlignment="1">
      <alignment vertical="top"/>
    </xf>
    <xf numFmtId="0" fontId="7" fillId="0" borderId="13" xfId="0" applyFont="1" applyFill="1" applyBorder="1" applyAlignment="1">
      <alignment vertical="top" wrapText="1"/>
    </xf>
    <xf numFmtId="0" fontId="7" fillId="0" borderId="13" xfId="0" applyFont="1" applyFill="1" applyBorder="1" applyAlignment="1">
      <alignment horizontal="center"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44" fontId="6" fillId="0" borderId="13" xfId="1" applyFont="1" applyBorder="1" applyAlignment="1">
      <alignment horizontal="center" vertical="top"/>
    </xf>
    <xf numFmtId="44" fontId="7" fillId="0" borderId="7" xfId="1" applyFont="1" applyBorder="1" applyAlignment="1">
      <alignment horizontal="center" vertical="top"/>
    </xf>
    <xf numFmtId="44" fontId="6" fillId="0" borderId="0" xfId="1" applyFont="1" applyBorder="1" applyAlignment="1">
      <alignment horizontal="center" vertical="top"/>
    </xf>
    <xf numFmtId="44" fontId="7" fillId="0" borderId="0" xfId="1" applyNumberFormat="1" applyFont="1" applyBorder="1" applyAlignment="1">
      <alignment horizontal="center" vertical="top"/>
    </xf>
    <xf numFmtId="44" fontId="7" fillId="0" borderId="0" xfId="1"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0" xfId="1" applyNumberFormat="1" applyFont="1" applyFill="1" applyBorder="1" applyAlignment="1">
      <alignment horizontal="center"/>
    </xf>
    <xf numFmtId="0" fontId="7" fillId="0" borderId="0" xfId="0" applyNumberFormat="1" applyFont="1" applyFill="1" applyBorder="1" applyAlignment="1">
      <alignment horizontal="center" vertical="top"/>
    </xf>
    <xf numFmtId="0" fontId="7" fillId="0" borderId="0" xfId="0" applyFont="1" applyFill="1" applyBorder="1" applyAlignment="1">
      <alignment wrapText="1"/>
    </xf>
    <xf numFmtId="164" fontId="7" fillId="0" borderId="0" xfId="0" applyNumberFormat="1" applyFont="1" applyFill="1" applyBorder="1" applyAlignment="1">
      <alignment horizontal="center"/>
    </xf>
    <xf numFmtId="0" fontId="7" fillId="10" borderId="7" xfId="0" applyFont="1" applyFill="1" applyBorder="1" applyAlignment="1">
      <alignment horizontal="left"/>
    </xf>
    <xf numFmtId="0" fontId="6" fillId="10" borderId="7" xfId="0" applyFont="1" applyFill="1" applyBorder="1" applyAlignment="1">
      <alignment horizontal="left" vertical="top" wrapText="1"/>
    </xf>
    <xf numFmtId="0" fontId="7" fillId="10" borderId="7" xfId="0" applyFont="1" applyFill="1" applyBorder="1" applyAlignment="1">
      <alignment horizontal="center"/>
    </xf>
    <xf numFmtId="164" fontId="7" fillId="10" borderId="7" xfId="1" applyNumberFormat="1" applyFont="1" applyFill="1" applyBorder="1" applyAlignment="1">
      <alignment horizontal="right"/>
    </xf>
    <xf numFmtId="0" fontId="7" fillId="10" borderId="0" xfId="0" applyFont="1" applyFill="1"/>
    <xf numFmtId="0" fontId="6" fillId="10" borderId="7" xfId="0" applyFont="1" applyFill="1" applyBorder="1"/>
    <xf numFmtId="0" fontId="6" fillId="10" borderId="7" xfId="0" applyFont="1" applyFill="1" applyBorder="1" applyAlignment="1">
      <alignment wrapText="1"/>
    </xf>
    <xf numFmtId="0" fontId="6" fillId="10" borderId="7" xfId="0" applyFont="1" applyFill="1" applyBorder="1" applyAlignment="1">
      <alignment horizontal="center"/>
    </xf>
    <xf numFmtId="164" fontId="6" fillId="10" borderId="7" xfId="0" applyNumberFormat="1" applyFont="1" applyFill="1" applyBorder="1"/>
    <xf numFmtId="0" fontId="6" fillId="10" borderId="0" xfId="0" applyFont="1" applyFill="1"/>
    <xf numFmtId="0" fontId="9" fillId="0" borderId="2" xfId="0" applyFont="1" applyBorder="1"/>
    <xf numFmtId="0" fontId="10" fillId="0" borderId="4" xfId="0" applyFont="1" applyFill="1" applyBorder="1"/>
    <xf numFmtId="0" fontId="10" fillId="0" borderId="5" xfId="0" applyFont="1" applyBorder="1"/>
    <xf numFmtId="0" fontId="10" fillId="0" borderId="6" xfId="0" applyFont="1" applyBorder="1"/>
    <xf numFmtId="0" fontId="10" fillId="0" borderId="19" xfId="0" applyFont="1" applyBorder="1"/>
    <xf numFmtId="0" fontId="10" fillId="0" borderId="20" xfId="0" applyFont="1" applyBorder="1"/>
    <xf numFmtId="0" fontId="17" fillId="0" borderId="0" xfId="0" applyFont="1" applyBorder="1" applyAlignment="1">
      <alignment horizontal="center"/>
    </xf>
    <xf numFmtId="0" fontId="18" fillId="0" borderId="0" xfId="0" applyFont="1" applyBorder="1" applyAlignment="1">
      <alignment horizontal="center"/>
    </xf>
    <xf numFmtId="0" fontId="17" fillId="0" borderId="0" xfId="0" applyFont="1" applyBorder="1"/>
    <xf numFmtId="44" fontId="17" fillId="0" borderId="0" xfId="1" applyFont="1" applyBorder="1"/>
    <xf numFmtId="0" fontId="19" fillId="0" borderId="0" xfId="0" applyFont="1"/>
    <xf numFmtId="0" fontId="17" fillId="0" borderId="7" xfId="0" applyFont="1" applyBorder="1" applyAlignment="1">
      <alignment horizontal="center"/>
    </xf>
    <xf numFmtId="0" fontId="18" fillId="0" borderId="7" xfId="0" applyFont="1" applyBorder="1" applyAlignment="1">
      <alignment horizontal="center"/>
    </xf>
    <xf numFmtId="0" fontId="17" fillId="0" borderId="7" xfId="0" applyFont="1" applyBorder="1"/>
    <xf numFmtId="44" fontId="17" fillId="0" borderId="7" xfId="1" applyFont="1" applyBorder="1"/>
    <xf numFmtId="44" fontId="20" fillId="0" borderId="7" xfId="1" applyFont="1" applyBorder="1" applyAlignment="1">
      <alignment horizontal="center"/>
    </xf>
    <xf numFmtId="0" fontId="4" fillId="4" borderId="1" xfId="0" applyFont="1" applyFill="1" applyBorder="1" applyAlignment="1">
      <alignment horizontal="center"/>
    </xf>
    <xf numFmtId="0" fontId="4" fillId="4" borderId="8" xfId="0" applyFont="1" applyFill="1" applyBorder="1" applyAlignment="1">
      <alignment horizontal="center"/>
    </xf>
    <xf numFmtId="0" fontId="4" fillId="4" borderId="0" xfId="0" applyFont="1" applyFill="1" applyBorder="1" applyAlignment="1">
      <alignment horizontal="center"/>
    </xf>
    <xf numFmtId="44" fontId="4" fillId="4" borderId="10" xfId="1" applyFont="1" applyFill="1" applyBorder="1" applyAlignment="1">
      <alignment horizontal="center"/>
    </xf>
    <xf numFmtId="44" fontId="4" fillId="4" borderId="1" xfId="1" applyFont="1" applyFill="1" applyBorder="1" applyAlignment="1">
      <alignment horizontal="center"/>
    </xf>
    <xf numFmtId="0" fontId="23" fillId="0" borderId="0" xfId="0" applyFont="1" applyFill="1"/>
    <xf numFmtId="0" fontId="23" fillId="0" borderId="0" xfId="0" applyFont="1" applyFill="1" applyBorder="1"/>
    <xf numFmtId="9" fontId="25" fillId="0" borderId="0" xfId="3" applyFont="1" applyFill="1" applyBorder="1"/>
    <xf numFmtId="0" fontId="17" fillId="0" borderId="11" xfId="0" applyFont="1" applyBorder="1" applyAlignment="1">
      <alignment horizont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44" fontId="21" fillId="0" borderId="0" xfId="1" applyNumberFormat="1" applyFont="1" applyFill="1" applyBorder="1" applyAlignment="1">
      <alignment horizontal="left" vertical="center"/>
    </xf>
    <xf numFmtId="0" fontId="5" fillId="2" borderId="11" xfId="0" applyFont="1" applyFill="1" applyBorder="1" applyAlignment="1">
      <alignment horizontal="center" vertical="center"/>
    </xf>
    <xf numFmtId="0" fontId="5" fillId="2"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5" fillId="2" borderId="0" xfId="0" applyFont="1" applyFill="1" applyBorder="1" applyAlignment="1">
      <alignment vertical="center" wrapText="1"/>
    </xf>
    <xf numFmtId="44" fontId="5" fillId="2" borderId="0" xfId="1" applyNumberFormat="1" applyFont="1" applyFill="1" applyBorder="1" applyAlignment="1">
      <alignment horizontal="left" vertical="center"/>
    </xf>
    <xf numFmtId="0" fontId="21" fillId="0" borderId="0" xfId="0" applyFont="1" applyFill="1" applyBorder="1" applyAlignment="1">
      <alignment vertical="center" wrapText="1"/>
    </xf>
    <xf numFmtId="0" fontId="21" fillId="0" borderId="0" xfId="0" applyFont="1" applyFill="1" applyBorder="1" applyAlignment="1">
      <alignment horizontal="center"/>
    </xf>
    <xf numFmtId="49" fontId="22" fillId="0" borderId="0" xfId="0" applyNumberFormat="1" applyFont="1" applyFill="1" applyBorder="1" applyAlignment="1">
      <alignment horizontal="center" wrapText="1"/>
    </xf>
    <xf numFmtId="0" fontId="21" fillId="0" borderId="0" xfId="0" applyFont="1" applyFill="1" applyBorder="1" applyAlignment="1">
      <alignment wrapText="1"/>
    </xf>
    <xf numFmtId="0" fontId="21" fillId="0" borderId="0" xfId="0" applyFont="1" applyFill="1" applyBorder="1"/>
    <xf numFmtId="49" fontId="22" fillId="0" borderId="0" xfId="0" applyNumberFormat="1" applyFont="1" applyFill="1" applyBorder="1" applyAlignment="1">
      <alignment horizontal="center" vertical="center" wrapText="1"/>
    </xf>
    <xf numFmtId="0" fontId="5" fillId="2" borderId="11" xfId="0" applyFont="1" applyFill="1" applyBorder="1" applyAlignment="1">
      <alignment horizontal="center"/>
    </xf>
    <xf numFmtId="0" fontId="5" fillId="2" borderId="0" xfId="0" applyFont="1" applyFill="1" applyBorder="1" applyAlignment="1">
      <alignment horizontal="center"/>
    </xf>
    <xf numFmtId="49" fontId="24" fillId="2" borderId="0" xfId="0" applyNumberFormat="1" applyFont="1" applyFill="1" applyBorder="1" applyAlignment="1">
      <alignment horizontal="center" vertical="center" wrapText="1"/>
    </xf>
    <xf numFmtId="0" fontId="5" fillId="2" borderId="0" xfId="0" applyFont="1" applyFill="1" applyBorder="1" applyAlignment="1">
      <alignment wrapText="1"/>
    </xf>
    <xf numFmtId="0" fontId="21" fillId="0" borderId="0" xfId="0" applyFont="1" applyFill="1" applyBorder="1" applyAlignment="1">
      <alignment vertical="center"/>
    </xf>
    <xf numFmtId="0" fontId="21" fillId="0" borderId="0" xfId="0" applyFont="1" applyFill="1" applyBorder="1" applyAlignment="1">
      <alignment horizontal="left" vertical="center" wrapText="1"/>
    </xf>
    <xf numFmtId="0" fontId="18" fillId="0" borderId="0" xfId="0" applyFont="1" applyBorder="1" applyAlignment="1">
      <alignment horizontal="right"/>
    </xf>
    <xf numFmtId="44" fontId="21" fillId="0" borderId="15" xfId="1" applyNumberFormat="1" applyFont="1" applyFill="1" applyBorder="1" applyAlignment="1">
      <alignment vertical="center"/>
    </xf>
    <xf numFmtId="0" fontId="17" fillId="0" borderId="0" xfId="0" applyFont="1" applyFill="1" applyBorder="1" applyAlignment="1">
      <alignment horizontal="center"/>
    </xf>
    <xf numFmtId="44" fontId="17" fillId="0" borderId="0" xfId="1" applyFont="1" applyFill="1" applyBorder="1"/>
    <xf numFmtId="49" fontId="22" fillId="0" borderId="13" xfId="0" applyNumberFormat="1" applyFont="1" applyFill="1" applyBorder="1" applyAlignment="1">
      <alignment horizontal="center" wrapText="1"/>
    </xf>
    <xf numFmtId="44" fontId="21" fillId="0" borderId="13" xfId="1" applyNumberFormat="1" applyFont="1" applyFill="1" applyBorder="1" applyAlignment="1">
      <alignment horizontal="left" vertical="center"/>
    </xf>
    <xf numFmtId="44" fontId="21" fillId="0" borderId="14" xfId="1" applyNumberFormat="1" applyFont="1" applyFill="1" applyBorder="1" applyAlignment="1">
      <alignment vertical="center"/>
    </xf>
    <xf numFmtId="0" fontId="22" fillId="0" borderId="13" xfId="0" applyFont="1" applyFill="1" applyBorder="1" applyAlignment="1">
      <alignment horizontal="center" vertical="center"/>
    </xf>
    <xf numFmtId="0" fontId="22" fillId="0" borderId="13" xfId="0" applyFont="1" applyFill="1" applyBorder="1" applyAlignment="1">
      <alignment wrapText="1"/>
    </xf>
    <xf numFmtId="0" fontId="22" fillId="0" borderId="13" xfId="0" applyFont="1" applyFill="1" applyBorder="1" applyAlignment="1">
      <alignment horizontal="center"/>
    </xf>
    <xf numFmtId="44" fontId="22" fillId="0" borderId="13" xfId="1" applyNumberFormat="1" applyFont="1" applyFill="1" applyBorder="1" applyAlignment="1">
      <alignment horizontal="left" vertical="center"/>
    </xf>
    <xf numFmtId="0" fontId="9" fillId="0" borderId="5" xfId="0" applyFont="1" applyBorder="1"/>
    <xf numFmtId="0" fontId="10" fillId="0" borderId="6" xfId="0" applyFont="1" applyFill="1" applyBorder="1"/>
    <xf numFmtId="0" fontId="22" fillId="0" borderId="0" xfId="0" applyFont="1" applyFill="1" applyBorder="1" applyAlignment="1">
      <alignment horizontal="center" wrapText="1"/>
    </xf>
    <xf numFmtId="0" fontId="21" fillId="0" borderId="0" xfId="0" applyFont="1" applyFill="1" applyBorder="1" applyAlignment="1">
      <alignment horizontal="left" wrapText="1"/>
    </xf>
    <xf numFmtId="0" fontId="22" fillId="0" borderId="0" xfId="0" applyFont="1" applyFill="1" applyBorder="1" applyAlignment="1">
      <alignment horizontal="center" vertical="center"/>
    </xf>
    <xf numFmtId="0" fontId="22" fillId="0" borderId="0" xfId="0" applyFont="1" applyFill="1" applyBorder="1" applyAlignment="1">
      <alignment wrapText="1"/>
    </xf>
    <xf numFmtId="0" fontId="22" fillId="0" borderId="0" xfId="0" applyFont="1" applyFill="1" applyBorder="1" applyAlignment="1">
      <alignment horizontal="center"/>
    </xf>
    <xf numFmtId="44" fontId="22" fillId="0" borderId="0" xfId="1" applyNumberFormat="1" applyFont="1" applyFill="1" applyBorder="1" applyAlignment="1">
      <alignment horizontal="left" vertical="center"/>
    </xf>
    <xf numFmtId="44" fontId="21" fillId="0" borderId="0" xfId="1" applyFont="1" applyFill="1" applyBorder="1" applyAlignment="1">
      <alignment horizontal="center" vertical="center"/>
    </xf>
    <xf numFmtId="0" fontId="4" fillId="4" borderId="9" xfId="0" applyFont="1" applyFill="1" applyBorder="1" applyAlignment="1">
      <alignment horizontal="center"/>
    </xf>
    <xf numFmtId="0" fontId="17" fillId="0" borderId="21" xfId="0" applyFont="1" applyBorder="1" applyAlignment="1">
      <alignment horizontal="center"/>
    </xf>
    <xf numFmtId="44" fontId="20" fillId="0" borderId="18" xfId="1" applyFont="1" applyFill="1" applyBorder="1" applyAlignment="1">
      <alignment horizontal="center"/>
    </xf>
    <xf numFmtId="0" fontId="21" fillId="0" borderId="5" xfId="0" applyFont="1" applyFill="1" applyBorder="1" applyAlignment="1">
      <alignment horizontal="center" vertical="center"/>
    </xf>
    <xf numFmtId="44" fontId="21" fillId="0" borderId="6" xfId="1" applyFont="1" applyFill="1" applyBorder="1" applyAlignment="1">
      <alignment horizontal="right" vertical="center"/>
    </xf>
    <xf numFmtId="0" fontId="5" fillId="2" borderId="5" xfId="0" applyFont="1" applyFill="1" applyBorder="1" applyAlignment="1">
      <alignment horizontal="center" vertical="center"/>
    </xf>
    <xf numFmtId="44" fontId="5" fillId="2" borderId="6" xfId="1" applyNumberFormat="1" applyFont="1" applyFill="1" applyBorder="1" applyAlignment="1">
      <alignment vertical="center"/>
    </xf>
    <xf numFmtId="44" fontId="21" fillId="0" borderId="6" xfId="1" applyNumberFormat="1" applyFont="1" applyFill="1" applyBorder="1" applyAlignment="1">
      <alignment vertical="center"/>
    </xf>
    <xf numFmtId="0" fontId="21" fillId="0" borderId="5" xfId="0" applyFont="1" applyFill="1" applyBorder="1" applyAlignment="1">
      <alignment horizontal="center"/>
    </xf>
    <xf numFmtId="44" fontId="21" fillId="2" borderId="6" xfId="1" applyNumberFormat="1" applyFont="1" applyFill="1" applyBorder="1" applyAlignment="1">
      <alignment vertical="center"/>
    </xf>
    <xf numFmtId="0" fontId="22" fillId="0" borderId="25" xfId="0" applyFont="1" applyFill="1" applyBorder="1" applyAlignment="1">
      <alignment horizontal="center" vertical="center"/>
    </xf>
    <xf numFmtId="44" fontId="22" fillId="0" borderId="24" xfId="1" applyNumberFormat="1" applyFont="1" applyFill="1" applyBorder="1" applyAlignment="1">
      <alignment vertical="center"/>
    </xf>
    <xf numFmtId="0" fontId="22" fillId="0" borderId="5" xfId="0" applyFont="1" applyFill="1" applyBorder="1" applyAlignment="1">
      <alignment horizontal="center" vertical="center"/>
    </xf>
    <xf numFmtId="44" fontId="22" fillId="0" borderId="6" xfId="1" applyNumberFormat="1" applyFont="1" applyFill="1" applyBorder="1" applyAlignment="1">
      <alignment vertical="center"/>
    </xf>
    <xf numFmtId="44" fontId="21" fillId="0" borderId="6" xfId="1" applyNumberFormat="1" applyFont="1" applyFill="1" applyBorder="1" applyAlignment="1">
      <alignment horizontal="left" vertical="center"/>
    </xf>
    <xf numFmtId="0" fontId="20" fillId="0" borderId="5" xfId="0" applyFont="1" applyFill="1" applyBorder="1" applyAlignment="1">
      <alignment horizontal="center"/>
    </xf>
    <xf numFmtId="0" fontId="17" fillId="0" borderId="5" xfId="0" applyFont="1" applyBorder="1" applyAlignment="1">
      <alignment horizontal="center"/>
    </xf>
    <xf numFmtId="44" fontId="17" fillId="0" borderId="6" xfId="1" applyFont="1" applyFill="1" applyBorder="1"/>
    <xf numFmtId="0" fontId="17" fillId="9" borderId="25" xfId="0" applyFont="1" applyFill="1" applyBorder="1" applyAlignment="1">
      <alignment horizontal="center"/>
    </xf>
    <xf numFmtId="0" fontId="17" fillId="9" borderId="13" xfId="0" applyFont="1" applyFill="1" applyBorder="1" applyAlignment="1">
      <alignment horizontal="center"/>
    </xf>
    <xf numFmtId="0" fontId="18" fillId="9" borderId="13" xfId="0" applyFont="1" applyFill="1" applyBorder="1" applyAlignment="1">
      <alignment horizontal="center"/>
    </xf>
    <xf numFmtId="0" fontId="17" fillId="9" borderId="13" xfId="0" applyFont="1" applyFill="1" applyBorder="1"/>
    <xf numFmtId="44" fontId="17" fillId="9" borderId="13" xfId="1" applyFont="1" applyFill="1" applyBorder="1"/>
    <xf numFmtId="44" fontId="17" fillId="9" borderId="24" xfId="1" applyFont="1" applyFill="1" applyBorder="1"/>
    <xf numFmtId="0" fontId="17" fillId="9" borderId="5" xfId="0" applyFont="1" applyFill="1" applyBorder="1" applyAlignment="1">
      <alignment horizontal="center"/>
    </xf>
    <xf numFmtId="0" fontId="17" fillId="9" borderId="0" xfId="0" applyFont="1" applyFill="1" applyBorder="1" applyAlignment="1">
      <alignment horizontal="center"/>
    </xf>
    <xf numFmtId="0" fontId="18" fillId="9" borderId="0" xfId="0" applyFont="1" applyFill="1" applyBorder="1" applyAlignment="1">
      <alignment horizontal="center"/>
    </xf>
    <xf numFmtId="0" fontId="17" fillId="9" borderId="7" xfId="0" applyFont="1" applyFill="1" applyBorder="1"/>
    <xf numFmtId="44" fontId="17" fillId="9" borderId="0" xfId="1" applyFont="1" applyFill="1" applyBorder="1"/>
    <xf numFmtId="44" fontId="17" fillId="9" borderId="6" xfId="1" applyFont="1" applyFill="1" applyBorder="1"/>
    <xf numFmtId="0" fontId="8" fillId="9" borderId="0" xfId="0" applyFont="1" applyFill="1" applyBorder="1" applyAlignment="1">
      <alignment vertical="center" wrapText="1"/>
    </xf>
    <xf numFmtId="0" fontId="17" fillId="9" borderId="0" xfId="0" applyFont="1" applyFill="1" applyBorder="1"/>
    <xf numFmtId="0" fontId="17" fillId="9" borderId="19" xfId="0" applyFont="1" applyFill="1" applyBorder="1" applyAlignment="1">
      <alignment horizontal="center"/>
    </xf>
    <xf numFmtId="0" fontId="17" fillId="9" borderId="26" xfId="0" applyFont="1" applyFill="1" applyBorder="1" applyAlignment="1">
      <alignment horizontal="center"/>
    </xf>
    <xf numFmtId="0" fontId="18" fillId="9" borderId="26" xfId="0" applyFont="1" applyFill="1" applyBorder="1" applyAlignment="1">
      <alignment horizontal="center"/>
    </xf>
    <xf numFmtId="0" fontId="17" fillId="9" borderId="26" xfId="0" applyFont="1" applyFill="1" applyBorder="1"/>
    <xf numFmtId="44" fontId="17" fillId="9" borderId="26" xfId="1" applyFont="1" applyFill="1" applyBorder="1"/>
    <xf numFmtId="44" fontId="17" fillId="9" borderId="20" xfId="1" applyFont="1" applyFill="1" applyBorder="1"/>
    <xf numFmtId="0" fontId="5" fillId="2" borderId="5" xfId="0" applyFont="1" applyFill="1" applyBorder="1" applyAlignment="1">
      <alignment horizontal="center"/>
    </xf>
    <xf numFmtId="0" fontId="4" fillId="4" borderId="27" xfId="0" applyFont="1" applyFill="1" applyBorder="1" applyAlignment="1">
      <alignment horizontal="center"/>
    </xf>
    <xf numFmtId="44" fontId="4" fillId="4" borderId="23" xfId="1" applyFont="1" applyFill="1" applyBorder="1" applyAlignment="1">
      <alignment horizontal="center"/>
    </xf>
    <xf numFmtId="0" fontId="26" fillId="7" borderId="2" xfId="0" applyFont="1" applyFill="1" applyBorder="1" applyAlignment="1">
      <alignment horizontal="left"/>
    </xf>
    <xf numFmtId="0" fontId="17" fillId="7" borderId="3" xfId="0" applyFont="1" applyFill="1" applyBorder="1" applyAlignment="1">
      <alignment horizontal="center"/>
    </xf>
    <xf numFmtId="0" fontId="18" fillId="7" borderId="3" xfId="0" applyFont="1" applyFill="1" applyBorder="1" applyAlignment="1">
      <alignment horizontal="center"/>
    </xf>
    <xf numFmtId="0" fontId="17" fillId="7" borderId="3" xfId="0" applyFont="1" applyFill="1" applyBorder="1"/>
    <xf numFmtId="44" fontId="17" fillId="7" borderId="3" xfId="1" applyFont="1" applyFill="1" applyBorder="1"/>
    <xf numFmtId="44" fontId="17" fillId="7" borderId="4" xfId="1" applyFont="1" applyFill="1" applyBorder="1"/>
    <xf numFmtId="0" fontId="6" fillId="6" borderId="22" xfId="0" applyFont="1" applyFill="1" applyBorder="1" applyAlignment="1">
      <alignment horizontal="center"/>
    </xf>
    <xf numFmtId="44" fontId="6" fillId="6" borderId="23" xfId="0" applyNumberFormat="1" applyFont="1" applyFill="1" applyBorder="1"/>
    <xf numFmtId="0" fontId="18" fillId="11" borderId="22" xfId="0" applyFont="1" applyFill="1" applyBorder="1" applyAlignment="1">
      <alignment horizontal="center"/>
    </xf>
    <xf numFmtId="0" fontId="18" fillId="11" borderId="9" xfId="0" applyFont="1" applyFill="1" applyBorder="1" applyAlignment="1">
      <alignment horizontal="center"/>
    </xf>
    <xf numFmtId="0" fontId="18" fillId="11" borderId="9" xfId="0" applyFont="1" applyFill="1" applyBorder="1" applyAlignment="1">
      <alignment horizontal="right"/>
    </xf>
    <xf numFmtId="0" fontId="18" fillId="11" borderId="9" xfId="0" applyFont="1" applyFill="1" applyBorder="1"/>
    <xf numFmtId="44" fontId="18" fillId="11" borderId="9" xfId="1" applyNumberFormat="1" applyFont="1" applyFill="1" applyBorder="1" applyAlignment="1"/>
    <xf numFmtId="44" fontId="18" fillId="11" borderId="23" xfId="0" applyNumberFormat="1" applyFont="1" applyFill="1" applyBorder="1" applyAlignment="1"/>
    <xf numFmtId="0" fontId="17" fillId="7" borderId="0" xfId="0" applyFont="1" applyFill="1" applyBorder="1" applyAlignment="1">
      <alignment horizontal="center"/>
    </xf>
    <xf numFmtId="0" fontId="18" fillId="7" borderId="0" xfId="0" applyFont="1" applyFill="1" applyBorder="1" applyAlignment="1">
      <alignment horizontal="center"/>
    </xf>
    <xf numFmtId="0" fontId="17" fillId="7" borderId="0" xfId="0" applyFont="1" applyFill="1" applyBorder="1"/>
    <xf numFmtId="44" fontId="17" fillId="7" borderId="0" xfId="1" applyFont="1" applyFill="1" applyBorder="1"/>
    <xf numFmtId="0" fontId="2" fillId="0" borderId="0" xfId="0" applyFont="1" applyAlignment="1">
      <alignment wrapText="1"/>
    </xf>
    <xf numFmtId="0" fontId="26" fillId="7" borderId="0" xfId="0" applyFont="1" applyFill="1" applyBorder="1" applyAlignment="1">
      <alignment horizontal="left"/>
    </xf>
    <xf numFmtId="0" fontId="21" fillId="0" borderId="13" xfId="0" applyFont="1" applyFill="1" applyBorder="1" applyAlignment="1">
      <alignment vertical="center" wrapText="1"/>
    </xf>
    <xf numFmtId="44" fontId="5" fillId="2" borderId="0" xfId="1" applyNumberFormat="1" applyFont="1" applyFill="1" applyBorder="1" applyAlignment="1">
      <alignment horizontal="center" vertical="center"/>
    </xf>
    <xf numFmtId="44" fontId="21" fillId="2" borderId="15" xfId="1" applyNumberFormat="1" applyFont="1" applyFill="1" applyBorder="1" applyAlignment="1">
      <alignment vertical="center"/>
    </xf>
    <xf numFmtId="44" fontId="5" fillId="2" borderId="0" xfId="1" applyNumberFormat="1" applyFont="1" applyFill="1" applyBorder="1" applyAlignment="1">
      <alignment horizontal="center"/>
    </xf>
    <xf numFmtId="0" fontId="21" fillId="0" borderId="0" xfId="0" applyFont="1" applyFill="1" applyBorder="1" applyAlignment="1"/>
    <xf numFmtId="0" fontId="21" fillId="0" borderId="0" xfId="0" applyFont="1" applyFill="1" applyBorder="1" applyAlignment="1">
      <alignment horizontal="center" vertical="center" wrapText="1"/>
    </xf>
    <xf numFmtId="49" fontId="22" fillId="0" borderId="7" xfId="0" applyNumberFormat="1" applyFont="1" applyFill="1" applyBorder="1" applyAlignment="1">
      <alignment horizontal="center" wrapText="1"/>
    </xf>
    <xf numFmtId="0" fontId="21" fillId="0" borderId="7" xfId="0" applyFont="1" applyFill="1" applyBorder="1" applyAlignment="1">
      <alignment wrapText="1"/>
    </xf>
    <xf numFmtId="44" fontId="21" fillId="0" borderId="7" xfId="1" applyNumberFormat="1" applyFont="1" applyFill="1" applyBorder="1" applyAlignment="1">
      <alignment horizontal="left" vertical="center"/>
    </xf>
    <xf numFmtId="0" fontId="21" fillId="0" borderId="1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7" xfId="0" applyFont="1" applyFill="1" applyBorder="1" applyAlignment="1">
      <alignment horizontal="center"/>
    </xf>
    <xf numFmtId="0" fontId="22" fillId="0" borderId="13"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44" fontId="21" fillId="0" borderId="17" xfId="1" applyNumberFormat="1" applyFont="1" applyFill="1" applyBorder="1" applyAlignment="1">
      <alignment vertical="center"/>
    </xf>
    <xf numFmtId="0" fontId="6" fillId="0" borderId="5" xfId="0" applyFont="1" applyFill="1" applyBorder="1"/>
    <xf numFmtId="44" fontId="7" fillId="0" borderId="6" xfId="0" applyNumberFormat="1" applyFont="1" applyFill="1" applyBorder="1"/>
    <xf numFmtId="0" fontId="7" fillId="0" borderId="5" xfId="0" applyFont="1" applyFill="1" applyBorder="1"/>
    <xf numFmtId="0" fontId="4" fillId="5" borderId="5" xfId="0" applyFont="1" applyFill="1" applyBorder="1" applyAlignment="1">
      <alignment vertical="center"/>
    </xf>
    <xf numFmtId="0" fontId="7" fillId="5" borderId="0" xfId="0" applyFont="1" applyFill="1" applyBorder="1" applyAlignment="1">
      <alignment wrapText="1"/>
    </xf>
    <xf numFmtId="0" fontId="7" fillId="5" borderId="0" xfId="0" applyFont="1" applyFill="1" applyBorder="1" applyAlignment="1">
      <alignment horizontal="center"/>
    </xf>
    <xf numFmtId="164" fontId="7" fillId="5" borderId="0" xfId="0" applyNumberFormat="1" applyFont="1" applyFill="1" applyBorder="1"/>
    <xf numFmtId="44" fontId="7" fillId="5" borderId="6" xfId="0" applyNumberFormat="1" applyFont="1" applyFill="1" applyBorder="1"/>
    <xf numFmtId="0" fontId="6" fillId="0" borderId="0" xfId="0" applyFont="1" applyFill="1" applyBorder="1"/>
    <xf numFmtId="0" fontId="6" fillId="0" borderId="0" xfId="0" applyFont="1" applyFill="1" applyBorder="1" applyAlignment="1">
      <alignment wrapText="1"/>
    </xf>
    <xf numFmtId="164" fontId="6" fillId="0" borderId="0" xfId="0" applyNumberFormat="1" applyFont="1" applyFill="1" applyBorder="1"/>
    <xf numFmtId="44" fontId="6" fillId="0" borderId="6" xfId="0" applyNumberFormat="1" applyFont="1" applyFill="1" applyBorder="1"/>
    <xf numFmtId="0" fontId="6" fillId="5" borderId="5" xfId="0" applyFont="1" applyFill="1" applyBorder="1"/>
    <xf numFmtId="0" fontId="6" fillId="7" borderId="22" xfId="0" applyFont="1" applyFill="1" applyBorder="1"/>
    <xf numFmtId="44" fontId="6" fillId="7" borderId="23" xfId="0" applyNumberFormat="1" applyFont="1" applyFill="1" applyBorder="1"/>
    <xf numFmtId="0" fontId="7" fillId="0" borderId="25" xfId="0" applyFont="1" applyFill="1" applyBorder="1" applyAlignment="1">
      <alignment horizontal="center"/>
    </xf>
    <xf numFmtId="0" fontId="7" fillId="0" borderId="5" xfId="0" applyFont="1" applyFill="1" applyBorder="1" applyAlignment="1">
      <alignment horizontal="center"/>
    </xf>
    <xf numFmtId="44" fontId="6" fillId="0" borderId="24" xfId="0" applyNumberFormat="1" applyFont="1" applyFill="1" applyBorder="1"/>
    <xf numFmtId="0" fontId="6" fillId="0" borderId="25" xfId="0" applyFont="1" applyFill="1" applyBorder="1" applyAlignment="1">
      <alignment horizontal="center"/>
    </xf>
    <xf numFmtId="44" fontId="6" fillId="0" borderId="24" xfId="1" applyNumberFormat="1" applyFont="1" applyFill="1" applyBorder="1" applyAlignment="1">
      <alignment horizontal="center"/>
    </xf>
    <xf numFmtId="44" fontId="7" fillId="0" borderId="6" xfId="1" applyNumberFormat="1" applyFont="1" applyFill="1" applyBorder="1" applyAlignment="1">
      <alignment horizontal="center"/>
    </xf>
    <xf numFmtId="0" fontId="7" fillId="10" borderId="21" xfId="0" applyFont="1" applyFill="1" applyBorder="1" applyAlignment="1">
      <alignment horizontal="center"/>
    </xf>
    <xf numFmtId="44" fontId="6" fillId="10" borderId="18" xfId="1" applyNumberFormat="1" applyFont="1" applyFill="1" applyBorder="1" applyAlignment="1">
      <alignment horizontal="center"/>
    </xf>
    <xf numFmtId="0" fontId="7" fillId="0" borderId="0" xfId="0" applyFont="1" applyFill="1" applyBorder="1" applyAlignment="1">
      <alignment horizontal="left" wrapText="1"/>
    </xf>
    <xf numFmtId="0" fontId="6" fillId="0" borderId="0" xfId="0" applyFont="1" applyFill="1" applyBorder="1" applyAlignment="1">
      <alignment horizontal="left"/>
    </xf>
    <xf numFmtId="0" fontId="6" fillId="0" borderId="0" xfId="0" applyFont="1" applyFill="1" applyBorder="1" applyAlignment="1">
      <alignment horizontal="left" wrapText="1"/>
    </xf>
    <xf numFmtId="164" fontId="6" fillId="0" borderId="0" xfId="0" applyNumberFormat="1" applyFont="1" applyFill="1" applyBorder="1" applyAlignment="1">
      <alignment horizontal="right"/>
    </xf>
    <xf numFmtId="0" fontId="6" fillId="7" borderId="22" xfId="0" applyFont="1" applyFill="1" applyBorder="1" applyAlignment="1">
      <alignment horizontal="center"/>
    </xf>
    <xf numFmtId="44" fontId="6" fillId="7" borderId="23" xfId="1" applyNumberFormat="1" applyFont="1" applyFill="1" applyBorder="1" applyAlignment="1">
      <alignment horizontal="center"/>
    </xf>
    <xf numFmtId="44" fontId="7" fillId="0" borderId="24" xfId="0" applyNumberFormat="1" applyFont="1" applyFill="1" applyBorder="1" applyAlignment="1">
      <alignment horizontal="center"/>
    </xf>
    <xf numFmtId="44" fontId="7" fillId="0" borderId="6" xfId="0" applyNumberFormat="1" applyFont="1" applyFill="1" applyBorder="1" applyAlignment="1">
      <alignment horizontal="center"/>
    </xf>
    <xf numFmtId="44" fontId="7" fillId="0" borderId="18" xfId="0" applyNumberFormat="1" applyFont="1" applyFill="1" applyBorder="1" applyAlignment="1">
      <alignment horizontal="center"/>
    </xf>
    <xf numFmtId="44" fontId="6" fillId="0" borderId="6" xfId="1" applyNumberFormat="1" applyFont="1" applyFill="1" applyBorder="1" applyAlignment="1">
      <alignment horizontal="center"/>
    </xf>
    <xf numFmtId="0" fontId="6" fillId="5" borderId="5" xfId="0" applyFont="1" applyFill="1" applyBorder="1" applyAlignment="1">
      <alignment vertical="center"/>
    </xf>
    <xf numFmtId="44" fontId="7" fillId="0" borderId="6" xfId="0" applyNumberFormat="1" applyFont="1" applyBorder="1"/>
    <xf numFmtId="0" fontId="7" fillId="0" borderId="25" xfId="0" applyFont="1" applyBorder="1" applyAlignment="1">
      <alignment horizontal="center" vertical="top"/>
    </xf>
    <xf numFmtId="44" fontId="7" fillId="0" borderId="24" xfId="1" applyNumberFormat="1" applyFont="1" applyBorder="1" applyAlignment="1">
      <alignment horizontal="center" vertical="top"/>
    </xf>
    <xf numFmtId="0" fontId="7" fillId="0" borderId="5" xfId="0" applyFont="1" applyBorder="1" applyAlignment="1">
      <alignment horizontal="center" vertical="top"/>
    </xf>
    <xf numFmtId="44" fontId="7" fillId="0" borderId="6" xfId="1" applyNumberFormat="1" applyFont="1" applyBorder="1" applyAlignment="1">
      <alignment horizontal="center" vertical="top"/>
    </xf>
    <xf numFmtId="0" fontId="7" fillId="0" borderId="5" xfId="0" applyFont="1" applyBorder="1" applyAlignment="1">
      <alignment horizontal="center"/>
    </xf>
    <xf numFmtId="44" fontId="7" fillId="0" borderId="18" xfId="1" applyNumberFormat="1" applyFont="1" applyBorder="1" applyAlignment="1">
      <alignment horizontal="center" vertical="top"/>
    </xf>
    <xf numFmtId="44" fontId="6" fillId="0" borderId="24" xfId="1" applyNumberFormat="1" applyFont="1" applyBorder="1" applyAlignment="1">
      <alignment horizontal="center" vertical="top"/>
    </xf>
    <xf numFmtId="44" fontId="6" fillId="0" borderId="6" xfId="1" applyNumberFormat="1" applyFont="1" applyBorder="1" applyAlignment="1">
      <alignment horizontal="center" vertical="top"/>
    </xf>
    <xf numFmtId="0" fontId="7" fillId="0" borderId="0" xfId="0" applyFont="1" applyBorder="1" applyAlignment="1">
      <alignment wrapText="1"/>
    </xf>
    <xf numFmtId="0" fontId="7" fillId="0" borderId="5" xfId="0" applyFont="1" applyFill="1" applyBorder="1" applyAlignment="1">
      <alignment horizontal="center" vertical="top"/>
    </xf>
    <xf numFmtId="0" fontId="6" fillId="10" borderId="21" xfId="0" applyFont="1" applyFill="1" applyBorder="1"/>
    <xf numFmtId="44" fontId="6" fillId="10" borderId="18" xfId="0" applyNumberFormat="1" applyFont="1" applyFill="1" applyBorder="1"/>
    <xf numFmtId="0" fontId="15" fillId="8" borderId="2" xfId="0" applyFont="1" applyFill="1" applyBorder="1"/>
    <xf numFmtId="0" fontId="16" fillId="8" borderId="3" xfId="0" applyFont="1" applyFill="1" applyBorder="1"/>
    <xf numFmtId="0" fontId="16" fillId="8" borderId="3" xfId="0" applyFont="1" applyFill="1" applyBorder="1" applyAlignment="1">
      <alignment horizontal="center"/>
    </xf>
    <xf numFmtId="44" fontId="16" fillId="8" borderId="4" xfId="0" applyNumberFormat="1" applyFont="1" applyFill="1" applyBorder="1"/>
    <xf numFmtId="0" fontId="0" fillId="0" borderId="15" xfId="0" applyBorder="1"/>
    <xf numFmtId="0" fontId="7" fillId="0" borderId="15" xfId="0" applyFont="1" applyFill="1" applyBorder="1" applyAlignment="1">
      <alignment wrapText="1"/>
    </xf>
    <xf numFmtId="0" fontId="6" fillId="0" borderId="15" xfId="0" applyFont="1" applyFill="1" applyBorder="1" applyAlignment="1">
      <alignment wrapText="1"/>
    </xf>
    <xf numFmtId="44" fontId="6" fillId="7" borderId="10" xfId="0" applyNumberFormat="1" applyFont="1" applyFill="1" applyBorder="1" applyAlignment="1">
      <alignment wrapText="1"/>
    </xf>
    <xf numFmtId="0" fontId="12" fillId="0" borderId="15" xfId="2" applyFont="1" applyFill="1" applyBorder="1" applyAlignment="1">
      <alignment wrapText="1"/>
    </xf>
    <xf numFmtId="0" fontId="0" fillId="0" borderId="15" xfId="0" applyBorder="1" applyAlignment="1">
      <alignment wrapText="1"/>
    </xf>
    <xf numFmtId="0" fontId="13" fillId="0" borderId="15" xfId="2" applyFont="1" applyFill="1" applyBorder="1" applyAlignment="1">
      <alignment wrapText="1"/>
    </xf>
    <xf numFmtId="0" fontId="12" fillId="10" borderId="15" xfId="2" applyFont="1" applyFill="1" applyBorder="1" applyAlignment="1">
      <alignment wrapText="1"/>
    </xf>
    <xf numFmtId="0" fontId="12" fillId="0" borderId="15" xfId="2" applyFont="1" applyFill="1" applyBorder="1"/>
    <xf numFmtId="0" fontId="13" fillId="0" borderId="15" xfId="2" applyFont="1" applyFill="1" applyBorder="1"/>
    <xf numFmtId="0" fontId="12" fillId="10" borderId="15" xfId="2" applyFont="1" applyFill="1" applyBorder="1"/>
    <xf numFmtId="0" fontId="7" fillId="0" borderId="15" xfId="0" applyFont="1" applyFill="1" applyBorder="1"/>
    <xf numFmtId="0" fontId="7" fillId="0" borderId="15" xfId="0" applyFont="1" applyBorder="1"/>
    <xf numFmtId="0" fontId="12" fillId="0" borderId="15" xfId="2" applyFont="1" applyBorder="1" applyAlignment="1">
      <alignment vertical="top" wrapText="1"/>
    </xf>
    <xf numFmtId="0" fontId="7" fillId="0" borderId="15" xfId="0" applyFont="1" applyBorder="1" applyAlignment="1">
      <alignment vertical="top" wrapText="1"/>
    </xf>
    <xf numFmtId="0" fontId="12" fillId="0" borderId="15" xfId="2" applyFont="1" applyBorder="1" applyAlignment="1">
      <alignment wrapText="1"/>
    </xf>
    <xf numFmtId="0" fontId="7" fillId="0" borderId="15" xfId="0" applyFont="1" applyBorder="1" applyAlignment="1">
      <alignment wrapText="1"/>
    </xf>
    <xf numFmtId="0" fontId="6" fillId="10" borderId="15" xfId="0" applyFont="1" applyFill="1" applyBorder="1" applyAlignment="1">
      <alignment wrapText="1"/>
    </xf>
    <xf numFmtId="0" fontId="7" fillId="0" borderId="28" xfId="0" applyFont="1" applyBorder="1"/>
    <xf numFmtId="0" fontId="10" fillId="12" borderId="22" xfId="0" applyFont="1" applyFill="1" applyBorder="1"/>
    <xf numFmtId="0" fontId="10" fillId="12" borderId="23" xfId="0" applyFont="1" applyFill="1" applyBorder="1"/>
    <xf numFmtId="0" fontId="9" fillId="2" borderId="21" xfId="0" applyFont="1" applyFill="1" applyBorder="1"/>
    <xf numFmtId="0" fontId="10" fillId="2" borderId="18" xfId="0" applyFont="1" applyFill="1" applyBorder="1"/>
    <xf numFmtId="0" fontId="27" fillId="0" borderId="6" xfId="0" applyFont="1" applyBorder="1"/>
    <xf numFmtId="44" fontId="7" fillId="0" borderId="13" xfId="0" applyNumberFormat="1" applyFont="1" applyFill="1" applyBorder="1" applyAlignment="1">
      <alignment horizontal="right"/>
    </xf>
    <xf numFmtId="44" fontId="7" fillId="0" borderId="0" xfId="0" applyNumberFormat="1" applyFont="1" applyFill="1" applyBorder="1" applyAlignment="1">
      <alignment horizontal="right"/>
    </xf>
    <xf numFmtId="44" fontId="7" fillId="0" borderId="0" xfId="0" applyNumberFormat="1" applyFont="1" applyFill="1" applyBorder="1"/>
    <xf numFmtId="44" fontId="6" fillId="0" borderId="13" xfId="1" applyNumberFormat="1" applyFont="1" applyFill="1" applyBorder="1" applyAlignment="1">
      <alignment horizontal="center"/>
    </xf>
    <xf numFmtId="44" fontId="6" fillId="0" borderId="0" xfId="1" applyNumberFormat="1" applyFont="1" applyFill="1" applyBorder="1" applyAlignment="1">
      <alignment horizontal="center"/>
    </xf>
    <xf numFmtId="44" fontId="6" fillId="6" borderId="9" xfId="1" applyNumberFormat="1" applyFont="1" applyFill="1" applyBorder="1" applyAlignment="1">
      <alignment horizontal="center"/>
    </xf>
    <xf numFmtId="0" fontId="28" fillId="0" borderId="6" xfId="0" applyFont="1" applyBorder="1"/>
    <xf numFmtId="0" fontId="11" fillId="0" borderId="5" xfId="0" applyFont="1" applyFill="1" applyBorder="1" applyAlignment="1">
      <alignment horizontal="center" vertical="top"/>
    </xf>
    <xf numFmtId="0" fontId="11" fillId="0" borderId="0" xfId="0" applyFont="1" applyFill="1" applyBorder="1" applyAlignment="1">
      <alignment vertical="top"/>
    </xf>
    <xf numFmtId="0" fontId="11" fillId="0" borderId="0" xfId="0" applyFont="1" applyFill="1" applyBorder="1" applyAlignment="1">
      <alignment vertical="top" wrapText="1"/>
    </xf>
    <xf numFmtId="0" fontId="11" fillId="0" borderId="0" xfId="0" applyNumberFormat="1" applyFont="1" applyFill="1" applyBorder="1" applyAlignment="1">
      <alignment horizontal="center" vertical="top"/>
    </xf>
    <xf numFmtId="44" fontId="11" fillId="0" borderId="0" xfId="1" applyNumberFormat="1" applyFont="1" applyBorder="1" applyAlignment="1">
      <alignment horizontal="center" vertical="top"/>
    </xf>
    <xf numFmtId="44" fontId="11" fillId="0" borderId="6" xfId="1" applyNumberFormat="1" applyFont="1" applyBorder="1" applyAlignment="1">
      <alignment horizontal="center" vertical="top"/>
    </xf>
    <xf numFmtId="0" fontId="5" fillId="0" borderId="5" xfId="0" applyFont="1" applyFill="1" applyBorder="1" applyAlignment="1">
      <alignment horizontal="center"/>
    </xf>
    <xf numFmtId="0" fontId="5"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44" fontId="5" fillId="0" borderId="0" xfId="1" applyNumberFormat="1" applyFont="1" applyFill="1" applyBorder="1" applyAlignment="1">
      <alignment horizontal="left" vertical="center"/>
    </xf>
    <xf numFmtId="44" fontId="5" fillId="0" borderId="6" xfId="1" applyNumberFormat="1" applyFont="1" applyFill="1" applyBorder="1" applyAlignment="1">
      <alignment vertical="center"/>
    </xf>
    <xf numFmtId="0" fontId="27" fillId="0" borderId="0" xfId="0" applyFont="1"/>
    <xf numFmtId="0" fontId="5" fillId="0" borderId="0" xfId="0" applyFont="1" applyFill="1" applyBorder="1" applyAlignment="1">
      <alignment vertical="center"/>
    </xf>
    <xf numFmtId="49" fontId="24" fillId="0" borderId="0" xfId="0" applyNumberFormat="1" applyFont="1" applyFill="1" applyBorder="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xf>
    <xf numFmtId="44" fontId="5" fillId="0" borderId="15" xfId="1" applyNumberFormat="1" applyFont="1" applyFill="1" applyBorder="1" applyAlignment="1">
      <alignment vertical="center"/>
    </xf>
    <xf numFmtId="9" fontId="5" fillId="0" borderId="0" xfId="3" applyFont="1" applyFill="1" applyBorder="1"/>
    <xf numFmtId="0" fontId="27" fillId="0" borderId="0" xfId="0" applyFont="1" applyFill="1" applyBorder="1"/>
    <xf numFmtId="0" fontId="27" fillId="0" borderId="0" xfId="0" applyFont="1" applyFill="1"/>
    <xf numFmtId="0" fontId="14" fillId="9" borderId="21" xfId="0" applyFont="1" applyFill="1" applyBorder="1" applyAlignment="1">
      <alignment horizontal="center" vertical="top" wrapText="1"/>
    </xf>
    <xf numFmtId="0" fontId="14" fillId="9" borderId="7" xfId="0" applyFont="1" applyFill="1" applyBorder="1" applyAlignment="1">
      <alignment horizontal="center" vertical="top" wrapText="1"/>
    </xf>
    <xf numFmtId="0" fontId="6" fillId="5" borderId="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6"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6" xfId="0" applyFont="1" applyFill="1" applyBorder="1" applyAlignment="1">
      <alignment horizontal="left" vertical="center" wrapText="1"/>
    </xf>
    <xf numFmtId="14" fontId="0" fillId="0" borderId="5" xfId="0" applyNumberFormat="1" applyBorder="1" applyAlignment="1">
      <alignment horizontal="center" vertical="center"/>
    </xf>
    <xf numFmtId="14" fontId="0" fillId="0" borderId="0" xfId="0" applyNumberFormat="1" applyBorder="1" applyAlignment="1">
      <alignment horizontal="center" vertical="center"/>
    </xf>
    <xf numFmtId="0" fontId="4" fillId="4" borderId="22" xfId="0" applyFont="1" applyFill="1" applyBorder="1" applyAlignment="1">
      <alignment horizontal="center"/>
    </xf>
    <xf numFmtId="0" fontId="4" fillId="4" borderId="9" xfId="0" applyFont="1" applyFill="1" applyBorder="1" applyAlignment="1">
      <alignment horizontal="center"/>
    </xf>
    <xf numFmtId="0" fontId="4" fillId="4" borderId="23" xfId="0" applyFont="1" applyFill="1" applyBorder="1" applyAlignment="1">
      <alignment horizontal="center"/>
    </xf>
    <xf numFmtId="44" fontId="18" fillId="0" borderId="0" xfId="1" applyNumberFormat="1" applyFont="1" applyFill="1" applyBorder="1" applyAlignment="1">
      <alignment horizontal="right"/>
    </xf>
    <xf numFmtId="44" fontId="18" fillId="0" borderId="6" xfId="0" applyNumberFormat="1" applyFont="1" applyFill="1" applyBorder="1" applyAlignment="1">
      <alignment horizontal="right"/>
    </xf>
    <xf numFmtId="0" fontId="4" fillId="4" borderId="8" xfId="0" applyFont="1" applyFill="1" applyBorder="1" applyAlignment="1">
      <alignment horizontal="center"/>
    </xf>
    <xf numFmtId="0" fontId="4" fillId="4" borderId="10" xfId="0" applyFont="1" applyFill="1" applyBorder="1" applyAlignment="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restron.com/Products/Model/DM-RMC-4K-SCALER-C" TargetMode="External"/><Relationship Id="rId13" Type="http://schemas.openxmlformats.org/officeDocument/2006/relationships/hyperlink" Target="https://www.crestron.com/Products/Model/DM-CBL-ULTRA-P" TargetMode="External"/><Relationship Id="rId18" Type="http://schemas.openxmlformats.org/officeDocument/2006/relationships/hyperlink" Target="http://www.crestron.com/products/model/DM-RMC-4K-SCALER-C" TargetMode="External"/><Relationship Id="rId3" Type="http://schemas.openxmlformats.org/officeDocument/2006/relationships/hyperlink" Target="http://www.epson.com/cgi-bin/Store/jsp/Product.do?UseCookie=yes&amp;sku=V11H608920&amp;iref=internal_search" TargetMode="External"/><Relationship Id="rId21" Type="http://schemas.openxmlformats.org/officeDocument/2006/relationships/hyperlink" Target="https://www.crestron.com/products/model/CBL-HD" TargetMode="External"/><Relationship Id="rId7" Type="http://schemas.openxmlformats.org/officeDocument/2006/relationships/hyperlink" Target="http://www.chiefmfg.com/Products/PDRUB" TargetMode="External"/><Relationship Id="rId12" Type="http://schemas.openxmlformats.org/officeDocument/2006/relationships/hyperlink" Target="http://www.crestron.com/products/model/DM-RMC-4K-SCALER-C" TargetMode="External"/><Relationship Id="rId17" Type="http://schemas.openxmlformats.org/officeDocument/2006/relationships/hyperlink" Target="http://www.da-lite.com/products/manual-screens/manual-screen-accessories/mounting-and-extension-brackets" TargetMode="External"/><Relationship Id="rId2" Type="http://schemas.openxmlformats.org/officeDocument/2006/relationships/hyperlink" Target="http://www.chiefmfg.com/Products/PNRUB" TargetMode="External"/><Relationship Id="rId16" Type="http://schemas.openxmlformats.org/officeDocument/2006/relationships/hyperlink" Target="http://www.epson.com/cgi-bin/Store/jsp/Product/Accessories.do?sku=V11H619020&amp;UseCookie=yes" TargetMode="External"/><Relationship Id="rId20" Type="http://schemas.openxmlformats.org/officeDocument/2006/relationships/hyperlink" Target="http://www.spectrumfurniture.com/assets/product_documents/052/2052/inspiration-plus-lectern-specs-7.pdf" TargetMode="External"/><Relationship Id="rId1" Type="http://schemas.openxmlformats.org/officeDocument/2006/relationships/hyperlink" Target="https://www.crestron.com/Products/Model/DM-RMC-4K-SCALER-C" TargetMode="External"/><Relationship Id="rId6" Type="http://schemas.openxmlformats.org/officeDocument/2006/relationships/hyperlink" Target="https://www.crestron.com/Products/Model/DM-CBL-ULTRA-P" TargetMode="External"/><Relationship Id="rId11" Type="http://schemas.openxmlformats.org/officeDocument/2006/relationships/hyperlink" Target="http://www.epson.com/cgi-bin/Store/jsp/Product.do?sku=V11H619020&amp;UseCookie=yes" TargetMode="External"/><Relationship Id="rId5" Type="http://schemas.openxmlformats.org/officeDocument/2006/relationships/hyperlink" Target="https://www.crestron.com/Products/Model/DMC-4K-CO-HD" TargetMode="External"/><Relationship Id="rId15" Type="http://schemas.openxmlformats.org/officeDocument/2006/relationships/hyperlink" Target="http://www.cablematters.com/pc-387-62-6-pack-cat6a-metal-shielded-rj45-keystone-jack.aspx" TargetMode="External"/><Relationship Id="rId10" Type="http://schemas.openxmlformats.org/officeDocument/2006/relationships/hyperlink" Target="http://siica.sharpusa.com/Professional-Displays/Models/Details/LC-70LE661U" TargetMode="External"/><Relationship Id="rId19" Type="http://schemas.openxmlformats.org/officeDocument/2006/relationships/hyperlink" Target="http://www.cablematters.com/pc-387-62-6-pack-cat6a-metal-shielded-rj45-keystone-jack.aspx" TargetMode="External"/><Relationship Id="rId4" Type="http://schemas.openxmlformats.org/officeDocument/2006/relationships/hyperlink" Target="https://www.crestron.com/Products/Model/DM-CBL-ULTRA-P" TargetMode="External"/><Relationship Id="rId9" Type="http://schemas.openxmlformats.org/officeDocument/2006/relationships/hyperlink" Target="https://www.crestron.com/Products/Model/DMC-4K-CO-HD" TargetMode="External"/><Relationship Id="rId14" Type="http://schemas.openxmlformats.org/officeDocument/2006/relationships/hyperlink" Target="http://www.da-lite.com/products/manual-screens/model-c-with-csr" TargetMode="External"/><Relationship Id="rId2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57"/>
  <sheetViews>
    <sheetView workbookViewId="0">
      <selection activeCell="B12" sqref="B12"/>
    </sheetView>
  </sheetViews>
  <sheetFormatPr defaultRowHeight="12" x14ac:dyDescent="0.2"/>
  <cols>
    <col min="1" max="1" width="9.140625" style="4"/>
    <col min="2" max="2" width="78.85546875" style="4" customWidth="1"/>
    <col min="3" max="16384" width="9.140625" style="4"/>
  </cols>
  <sheetData>
    <row r="1" spans="1:2" customFormat="1" ht="15" x14ac:dyDescent="0.25">
      <c r="A1" s="84" t="s">
        <v>356</v>
      </c>
      <c r="B1" s="85"/>
    </row>
    <row r="2" spans="1:2" customFormat="1" ht="15" x14ac:dyDescent="0.25">
      <c r="A2" s="143"/>
      <c r="B2" s="144"/>
    </row>
    <row r="3" spans="1:2" customFormat="1" ht="15" x14ac:dyDescent="0.25">
      <c r="A3" s="143" t="s">
        <v>360</v>
      </c>
      <c r="B3" s="144"/>
    </row>
    <row r="4" spans="1:2" customFormat="1" ht="15" x14ac:dyDescent="0.25">
      <c r="A4" s="86"/>
      <c r="B4" s="87"/>
    </row>
    <row r="5" spans="1:2" customFormat="1" ht="15" x14ac:dyDescent="0.25">
      <c r="A5" s="298" t="s">
        <v>284</v>
      </c>
      <c r="B5" s="299"/>
    </row>
    <row r="6" spans="1:2" customFormat="1" ht="15" x14ac:dyDescent="0.25">
      <c r="A6" s="86"/>
      <c r="B6" s="87" t="s">
        <v>285</v>
      </c>
    </row>
    <row r="7" spans="1:2" customFormat="1" ht="15" x14ac:dyDescent="0.25">
      <c r="A7" s="86"/>
      <c r="B7" s="87" t="s">
        <v>286</v>
      </c>
    </row>
    <row r="8" spans="1:2" customFormat="1" ht="15" x14ac:dyDescent="0.25">
      <c r="A8" s="86"/>
      <c r="B8" s="87" t="s">
        <v>287</v>
      </c>
    </row>
    <row r="9" spans="1:2" customFormat="1" ht="15" x14ac:dyDescent="0.25">
      <c r="A9" s="86"/>
      <c r="B9" s="87" t="s">
        <v>288</v>
      </c>
    </row>
    <row r="10" spans="1:2" customFormat="1" ht="15" x14ac:dyDescent="0.25">
      <c r="A10" s="86"/>
      <c r="B10" s="87" t="s">
        <v>289</v>
      </c>
    </row>
    <row r="11" spans="1:2" customFormat="1" ht="15" x14ac:dyDescent="0.25">
      <c r="A11" s="86"/>
      <c r="B11" s="87" t="s">
        <v>290</v>
      </c>
    </row>
    <row r="12" spans="1:2" customFormat="1" ht="15" x14ac:dyDescent="0.25">
      <c r="A12" s="86"/>
      <c r="B12" s="309" t="s">
        <v>371</v>
      </c>
    </row>
    <row r="13" spans="1:2" customFormat="1" ht="15" x14ac:dyDescent="0.25">
      <c r="A13" s="86"/>
      <c r="B13" s="302" t="s">
        <v>370</v>
      </c>
    </row>
    <row r="14" spans="1:2" customFormat="1" ht="15" x14ac:dyDescent="0.25">
      <c r="A14" s="86"/>
      <c r="B14" s="302"/>
    </row>
    <row r="15" spans="1:2" customFormat="1" ht="15" x14ac:dyDescent="0.25">
      <c r="A15" s="86"/>
      <c r="B15" s="87"/>
    </row>
    <row r="16" spans="1:2" customFormat="1" ht="15" x14ac:dyDescent="0.25">
      <c r="A16" s="300" t="s">
        <v>283</v>
      </c>
      <c r="B16" s="301"/>
    </row>
    <row r="17" spans="1:2" customFormat="1" ht="15" x14ac:dyDescent="0.25">
      <c r="A17" s="86"/>
      <c r="B17" s="87"/>
    </row>
    <row r="18" spans="1:2" customFormat="1" ht="15" x14ac:dyDescent="0.25">
      <c r="A18" s="86"/>
      <c r="B18" s="87" t="s">
        <v>313</v>
      </c>
    </row>
    <row r="19" spans="1:2" customFormat="1" ht="15" x14ac:dyDescent="0.25">
      <c r="A19" s="86"/>
      <c r="B19" s="87" t="s">
        <v>293</v>
      </c>
    </row>
    <row r="20" spans="1:2" customFormat="1" ht="15" x14ac:dyDescent="0.25">
      <c r="A20" s="86"/>
      <c r="B20" s="87" t="s">
        <v>294</v>
      </c>
    </row>
    <row r="21" spans="1:2" customFormat="1" ht="15" x14ac:dyDescent="0.25">
      <c r="A21" s="86"/>
      <c r="B21" s="87" t="s">
        <v>318</v>
      </c>
    </row>
    <row r="22" spans="1:2" customFormat="1" ht="15" x14ac:dyDescent="0.25">
      <c r="A22" s="86"/>
      <c r="B22" s="87" t="s">
        <v>295</v>
      </c>
    </row>
    <row r="23" spans="1:2" customFormat="1" ht="15" x14ac:dyDescent="0.25">
      <c r="A23" s="86"/>
      <c r="B23" s="87" t="s">
        <v>292</v>
      </c>
    </row>
    <row r="24" spans="1:2" customFormat="1" ht="15" x14ac:dyDescent="0.25">
      <c r="A24" s="86"/>
      <c r="B24" s="87" t="s">
        <v>322</v>
      </c>
    </row>
    <row r="25" spans="1:2" customFormat="1" ht="15" x14ac:dyDescent="0.25">
      <c r="A25" s="86"/>
      <c r="B25" s="87" t="s">
        <v>323</v>
      </c>
    </row>
    <row r="26" spans="1:2" customFormat="1" ht="15" x14ac:dyDescent="0.25">
      <c r="A26" s="86"/>
      <c r="B26" s="87" t="s">
        <v>291</v>
      </c>
    </row>
    <row r="27" spans="1:2" customFormat="1" ht="15" x14ac:dyDescent="0.25">
      <c r="A27" s="86"/>
      <c r="B27" s="87"/>
    </row>
    <row r="28" spans="1:2" customFormat="1" ht="15" x14ac:dyDescent="0.25">
      <c r="A28" s="86"/>
      <c r="B28" s="87"/>
    </row>
    <row r="29" spans="1:2" customFormat="1" ht="15" x14ac:dyDescent="0.25">
      <c r="A29" s="300" t="s">
        <v>319</v>
      </c>
      <c r="B29" s="301"/>
    </row>
    <row r="30" spans="1:2" customFormat="1" ht="15" x14ac:dyDescent="0.25">
      <c r="A30" s="86"/>
      <c r="B30" s="87"/>
    </row>
    <row r="31" spans="1:2" customFormat="1" ht="15" x14ac:dyDescent="0.25">
      <c r="A31" s="86"/>
      <c r="B31" s="87" t="s">
        <v>324</v>
      </c>
    </row>
    <row r="32" spans="1:2" customFormat="1" ht="15" x14ac:dyDescent="0.25">
      <c r="A32" s="86"/>
      <c r="B32" s="87" t="s">
        <v>325</v>
      </c>
    </row>
    <row r="33" spans="1:2" customFormat="1" ht="15" x14ac:dyDescent="0.25">
      <c r="A33" s="86"/>
      <c r="B33" s="87" t="s">
        <v>326</v>
      </c>
    </row>
    <row r="34" spans="1:2" customFormat="1" ht="15" x14ac:dyDescent="0.25">
      <c r="A34" s="86"/>
      <c r="B34" s="87" t="s">
        <v>327</v>
      </c>
    </row>
    <row r="35" spans="1:2" customFormat="1" ht="15" x14ac:dyDescent="0.25">
      <c r="A35" s="86"/>
      <c r="B35" s="87" t="s">
        <v>292</v>
      </c>
    </row>
    <row r="36" spans="1:2" customFormat="1" ht="15" x14ac:dyDescent="0.25">
      <c r="A36" s="86"/>
      <c r="B36" s="87" t="s">
        <v>291</v>
      </c>
    </row>
    <row r="37" spans="1:2" customFormat="1" ht="15" x14ac:dyDescent="0.25">
      <c r="A37" s="86"/>
      <c r="B37" s="87"/>
    </row>
    <row r="38" spans="1:2" customFormat="1" ht="15" x14ac:dyDescent="0.25">
      <c r="A38" s="86"/>
      <c r="B38" s="87"/>
    </row>
    <row r="39" spans="1:2" customFormat="1" ht="15" x14ac:dyDescent="0.25">
      <c r="A39" s="300" t="s">
        <v>320</v>
      </c>
      <c r="B39" s="301"/>
    </row>
    <row r="40" spans="1:2" customFormat="1" ht="15" x14ac:dyDescent="0.25">
      <c r="A40" s="86"/>
      <c r="B40" s="87"/>
    </row>
    <row r="41" spans="1:2" customFormat="1" ht="15" x14ac:dyDescent="0.25">
      <c r="A41" s="86"/>
      <c r="B41" s="87" t="s">
        <v>328</v>
      </c>
    </row>
    <row r="42" spans="1:2" customFormat="1" ht="15" x14ac:dyDescent="0.25">
      <c r="A42" s="86"/>
      <c r="B42" s="87" t="s">
        <v>329</v>
      </c>
    </row>
    <row r="43" spans="1:2" customFormat="1" ht="15" x14ac:dyDescent="0.25">
      <c r="A43" s="86"/>
      <c r="B43" s="87" t="s">
        <v>292</v>
      </c>
    </row>
    <row r="44" spans="1:2" customFormat="1" ht="15" x14ac:dyDescent="0.25">
      <c r="A44" s="86"/>
      <c r="B44" s="87" t="s">
        <v>291</v>
      </c>
    </row>
    <row r="45" spans="1:2" customFormat="1" ht="15" x14ac:dyDescent="0.25">
      <c r="A45" s="86"/>
      <c r="B45" s="87"/>
    </row>
    <row r="46" spans="1:2" customFormat="1" ht="15" x14ac:dyDescent="0.25">
      <c r="A46" s="86"/>
      <c r="B46" s="87"/>
    </row>
    <row r="47" spans="1:2" customFormat="1" ht="15" x14ac:dyDescent="0.25">
      <c r="A47" s="300" t="s">
        <v>321</v>
      </c>
      <c r="B47" s="301"/>
    </row>
    <row r="48" spans="1:2" customFormat="1" ht="15" x14ac:dyDescent="0.25">
      <c r="A48" s="86"/>
      <c r="B48" s="87"/>
    </row>
    <row r="49" spans="1:2" customFormat="1" ht="15" x14ac:dyDescent="0.25">
      <c r="A49" s="86"/>
      <c r="B49" s="87" t="s">
        <v>330</v>
      </c>
    </row>
    <row r="50" spans="1:2" customFormat="1" ht="15" x14ac:dyDescent="0.25">
      <c r="A50" s="86"/>
      <c r="B50" s="87" t="s">
        <v>331</v>
      </c>
    </row>
    <row r="51" spans="1:2" customFormat="1" ht="15" x14ac:dyDescent="0.25">
      <c r="A51" s="86"/>
      <c r="B51" s="87" t="s">
        <v>329</v>
      </c>
    </row>
    <row r="52" spans="1:2" customFormat="1" ht="15" x14ac:dyDescent="0.25">
      <c r="A52" s="86"/>
      <c r="B52" s="87" t="s">
        <v>334</v>
      </c>
    </row>
    <row r="53" spans="1:2" customFormat="1" ht="15" x14ac:dyDescent="0.25">
      <c r="A53" s="86"/>
      <c r="B53" s="87" t="s">
        <v>332</v>
      </c>
    </row>
    <row r="54" spans="1:2" customFormat="1" ht="15" x14ac:dyDescent="0.25">
      <c r="A54" s="86"/>
      <c r="B54" s="87" t="s">
        <v>333</v>
      </c>
    </row>
    <row r="55" spans="1:2" customFormat="1" ht="15" x14ac:dyDescent="0.25">
      <c r="A55" s="86"/>
      <c r="B55" s="87" t="s">
        <v>292</v>
      </c>
    </row>
    <row r="56" spans="1:2" customFormat="1" ht="15" x14ac:dyDescent="0.25">
      <c r="A56" s="86"/>
      <c r="B56" s="87" t="s">
        <v>291</v>
      </c>
    </row>
    <row r="57" spans="1:2" customFormat="1" ht="15.75" thickBot="1" x14ac:dyDescent="0.3">
      <c r="A57" s="88"/>
      <c r="B57" s="89"/>
    </row>
  </sheetData>
  <pageMargins left="0.7" right="0.7" top="0.54" bottom="0.49"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125"/>
  <sheetViews>
    <sheetView zoomScale="90" zoomScaleNormal="90" zoomScaleSheetLayoutView="100" workbookViewId="0">
      <selection activeCell="E16" sqref="E16"/>
    </sheetView>
  </sheetViews>
  <sheetFormatPr defaultRowHeight="15" x14ac:dyDescent="0.25"/>
  <cols>
    <col min="1" max="1" width="9.140625" style="11"/>
    <col min="2" max="2" width="10.140625" style="11" customWidth="1"/>
    <col min="3" max="3" width="25.5703125" style="11" customWidth="1"/>
    <col min="4" max="4" width="38.5703125" style="11" customWidth="1"/>
    <col min="5" max="5" width="9.140625" style="38"/>
    <col min="6" max="6" width="15.28515625" style="11" customWidth="1"/>
    <col min="7" max="7" width="16.7109375" style="39" customWidth="1"/>
    <col min="8" max="8" width="48.5703125" customWidth="1"/>
    <col min="9" max="16384" width="9.140625" style="11"/>
  </cols>
  <sheetData>
    <row r="1" spans="1:8" customFormat="1" ht="22.5" customHeight="1" x14ac:dyDescent="0.25">
      <c r="A1" s="275" t="s">
        <v>354</v>
      </c>
      <c r="B1" s="276"/>
      <c r="C1" s="276"/>
      <c r="D1" s="276"/>
      <c r="E1" s="277"/>
      <c r="F1" s="276"/>
      <c r="G1" s="278"/>
      <c r="H1" s="279"/>
    </row>
    <row r="2" spans="1:8" s="3" customFormat="1" ht="22.5" customHeight="1" x14ac:dyDescent="0.2">
      <c r="A2" s="228"/>
      <c r="B2" s="21"/>
      <c r="C2" s="21"/>
      <c r="D2" s="21"/>
      <c r="E2" s="22"/>
      <c r="F2" s="21"/>
      <c r="G2" s="229"/>
      <c r="H2" s="280"/>
    </row>
    <row r="3" spans="1:8" s="3" customFormat="1" ht="22.5" customHeight="1" x14ac:dyDescent="0.2">
      <c r="A3" s="228"/>
      <c r="B3" s="21"/>
      <c r="C3" s="21"/>
      <c r="D3" s="21"/>
      <c r="E3" s="22"/>
      <c r="F3" s="21"/>
      <c r="G3" s="229"/>
      <c r="H3" s="280"/>
    </row>
    <row r="4" spans="1:8" ht="12.75" x14ac:dyDescent="0.2">
      <c r="A4" s="230"/>
      <c r="B4" s="21"/>
      <c r="C4" s="21"/>
      <c r="D4" s="72"/>
      <c r="E4" s="22"/>
      <c r="F4" s="23"/>
      <c r="G4" s="229"/>
      <c r="H4" s="280"/>
    </row>
    <row r="5" spans="1:8" x14ac:dyDescent="0.2">
      <c r="A5" s="231" t="s">
        <v>342</v>
      </c>
      <c r="B5" s="57"/>
      <c r="C5" s="57"/>
      <c r="D5" s="232"/>
      <c r="E5" s="233"/>
      <c r="F5" s="234"/>
      <c r="G5" s="235"/>
      <c r="H5" s="280"/>
    </row>
    <row r="6" spans="1:8" ht="84" customHeight="1" x14ac:dyDescent="0.2">
      <c r="A6" s="339" t="s">
        <v>336</v>
      </c>
      <c r="B6" s="340"/>
      <c r="C6" s="340"/>
      <c r="D6" s="340"/>
      <c r="E6" s="340"/>
      <c r="F6" s="340"/>
      <c r="G6" s="341"/>
      <c r="H6" s="280"/>
    </row>
    <row r="7" spans="1:8" ht="12.75" x14ac:dyDescent="0.2">
      <c r="A7" s="18"/>
      <c r="B7" s="236"/>
      <c r="C7" s="236"/>
      <c r="D7" s="237"/>
      <c r="E7" s="31"/>
      <c r="F7" s="238"/>
      <c r="G7" s="239"/>
      <c r="H7" s="281"/>
    </row>
    <row r="8" spans="1:8" ht="12.75" x14ac:dyDescent="0.2">
      <c r="A8" s="240" t="s">
        <v>343</v>
      </c>
      <c r="B8" s="57"/>
      <c r="C8" s="57"/>
      <c r="D8" s="232"/>
      <c r="E8" s="233"/>
      <c r="F8" s="234"/>
      <c r="G8" s="235"/>
      <c r="H8" s="280"/>
    </row>
    <row r="9" spans="1:8" ht="12.75" x14ac:dyDescent="0.2">
      <c r="A9" s="241" t="s">
        <v>0</v>
      </c>
      <c r="B9" s="40" t="s">
        <v>1</v>
      </c>
      <c r="C9" s="40" t="s">
        <v>2</v>
      </c>
      <c r="D9" s="41" t="s">
        <v>3</v>
      </c>
      <c r="E9" s="42" t="s">
        <v>4</v>
      </c>
      <c r="F9" s="43" t="s">
        <v>5</v>
      </c>
      <c r="G9" s="242" t="s">
        <v>6</v>
      </c>
      <c r="H9" s="282" t="s">
        <v>355</v>
      </c>
    </row>
    <row r="10" spans="1:8" ht="38.25" x14ac:dyDescent="0.2">
      <c r="A10" s="243">
        <v>1</v>
      </c>
      <c r="B10" s="19" t="s">
        <v>7</v>
      </c>
      <c r="C10" s="19" t="s">
        <v>8</v>
      </c>
      <c r="D10" s="19" t="s">
        <v>9</v>
      </c>
      <c r="E10" s="20">
        <v>1</v>
      </c>
      <c r="F10" s="305">
        <v>0</v>
      </c>
      <c r="G10" s="229">
        <f>E10*F10</f>
        <v>0</v>
      </c>
      <c r="H10" s="283" t="s">
        <v>10</v>
      </c>
    </row>
    <row r="11" spans="1:8" ht="38.25" x14ac:dyDescent="0.2">
      <c r="A11" s="244">
        <v>2</v>
      </c>
      <c r="B11" s="21" t="s">
        <v>7</v>
      </c>
      <c r="C11" s="21" t="s">
        <v>11</v>
      </c>
      <c r="D11" s="21" t="s">
        <v>12</v>
      </c>
      <c r="E11" s="22">
        <v>1</v>
      </c>
      <c r="F11" s="305">
        <v>0</v>
      </c>
      <c r="G11" s="229">
        <f t="shared" ref="G11:G22" si="0">E11*F11</f>
        <v>0</v>
      </c>
      <c r="H11" s="280" t="s">
        <v>13</v>
      </c>
    </row>
    <row r="12" spans="1:8" ht="38.25" x14ac:dyDescent="0.2">
      <c r="A12" s="244">
        <v>3</v>
      </c>
      <c r="B12" s="21" t="s">
        <v>7</v>
      </c>
      <c r="C12" s="21" t="s">
        <v>14</v>
      </c>
      <c r="D12" s="21" t="s">
        <v>15</v>
      </c>
      <c r="E12" s="22">
        <v>1</v>
      </c>
      <c r="F12" s="305">
        <v>0</v>
      </c>
      <c r="G12" s="229">
        <f t="shared" si="0"/>
        <v>0</v>
      </c>
      <c r="H12" s="283" t="s">
        <v>13</v>
      </c>
    </row>
    <row r="13" spans="1:8" ht="12.75" x14ac:dyDescent="0.2">
      <c r="A13" s="244">
        <v>4</v>
      </c>
      <c r="B13" s="21" t="s">
        <v>16</v>
      </c>
      <c r="C13" s="21" t="s">
        <v>17</v>
      </c>
      <c r="D13" s="21" t="s">
        <v>18</v>
      </c>
      <c r="E13" s="22">
        <v>1</v>
      </c>
      <c r="F13" s="305">
        <v>0</v>
      </c>
      <c r="G13" s="229">
        <f t="shared" si="0"/>
        <v>0</v>
      </c>
      <c r="H13" s="280"/>
    </row>
    <row r="14" spans="1:8" ht="12.75" x14ac:dyDescent="0.2">
      <c r="A14" s="244">
        <v>5</v>
      </c>
      <c r="B14" s="21" t="s">
        <v>16</v>
      </c>
      <c r="C14" s="21" t="s">
        <v>19</v>
      </c>
      <c r="D14" s="21" t="s">
        <v>45</v>
      </c>
      <c r="E14" s="22">
        <v>4</v>
      </c>
      <c r="F14" s="305">
        <v>0</v>
      </c>
      <c r="G14" s="229">
        <f t="shared" si="0"/>
        <v>0</v>
      </c>
      <c r="H14" s="283" t="s">
        <v>20</v>
      </c>
    </row>
    <row r="15" spans="1:8" ht="25.5" x14ac:dyDescent="0.2">
      <c r="A15" s="244">
        <v>6</v>
      </c>
      <c r="B15" s="21" t="s">
        <v>21</v>
      </c>
      <c r="C15" s="21" t="s">
        <v>22</v>
      </c>
      <c r="D15" s="21" t="s">
        <v>23</v>
      </c>
      <c r="E15" s="22">
        <v>4</v>
      </c>
      <c r="F15" s="305">
        <v>0</v>
      </c>
      <c r="G15" s="229">
        <f t="shared" si="0"/>
        <v>0</v>
      </c>
      <c r="H15" s="283" t="s">
        <v>24</v>
      </c>
    </row>
    <row r="16" spans="1:8" ht="25.5" x14ac:dyDescent="0.2">
      <c r="A16" s="244">
        <v>7</v>
      </c>
      <c r="B16" s="21" t="s">
        <v>25</v>
      </c>
      <c r="C16" s="21" t="s">
        <v>26</v>
      </c>
      <c r="D16" s="21" t="s">
        <v>27</v>
      </c>
      <c r="E16" s="22">
        <v>4</v>
      </c>
      <c r="F16" s="305">
        <v>0</v>
      </c>
      <c r="G16" s="229">
        <f t="shared" si="0"/>
        <v>0</v>
      </c>
      <c r="H16" s="283" t="s">
        <v>28</v>
      </c>
    </row>
    <row r="17" spans="1:8" ht="12.75" x14ac:dyDescent="0.2">
      <c r="A17" s="244">
        <v>8</v>
      </c>
      <c r="B17" s="24" t="s">
        <v>25</v>
      </c>
      <c r="C17" s="24" t="s">
        <v>42</v>
      </c>
      <c r="D17" s="24" t="s">
        <v>43</v>
      </c>
      <c r="E17" s="22">
        <v>4</v>
      </c>
      <c r="F17" s="305">
        <v>0</v>
      </c>
      <c r="G17" s="229">
        <f t="shared" si="0"/>
        <v>0</v>
      </c>
      <c r="H17" s="283" t="s">
        <v>44</v>
      </c>
    </row>
    <row r="18" spans="1:8" ht="25.5" x14ac:dyDescent="0.2">
      <c r="A18" s="244">
        <v>9</v>
      </c>
      <c r="B18" s="21" t="s">
        <v>25</v>
      </c>
      <c r="C18" s="21" t="s">
        <v>29</v>
      </c>
      <c r="D18" s="21" t="s">
        <v>30</v>
      </c>
      <c r="E18" s="22">
        <v>2</v>
      </c>
      <c r="F18" s="305">
        <v>0</v>
      </c>
      <c r="G18" s="229">
        <f t="shared" si="0"/>
        <v>0</v>
      </c>
      <c r="H18" s="283" t="s">
        <v>31</v>
      </c>
    </row>
    <row r="19" spans="1:8" ht="12.75" x14ac:dyDescent="0.2">
      <c r="A19" s="244">
        <v>10</v>
      </c>
      <c r="B19" s="21" t="s">
        <v>25</v>
      </c>
      <c r="C19" s="21" t="s">
        <v>32</v>
      </c>
      <c r="D19" s="21" t="s">
        <v>33</v>
      </c>
      <c r="E19" s="22">
        <v>1</v>
      </c>
      <c r="F19" s="305">
        <v>0</v>
      </c>
      <c r="G19" s="229">
        <f t="shared" si="0"/>
        <v>0</v>
      </c>
      <c r="H19" s="283"/>
    </row>
    <row r="20" spans="1:8" ht="25.5" x14ac:dyDescent="0.2">
      <c r="A20" s="244">
        <v>11</v>
      </c>
      <c r="B20" s="21" t="s">
        <v>25</v>
      </c>
      <c r="C20" s="21" t="s">
        <v>34</v>
      </c>
      <c r="D20" s="21" t="s">
        <v>35</v>
      </c>
      <c r="E20" s="22">
        <v>1</v>
      </c>
      <c r="F20" s="305">
        <v>0</v>
      </c>
      <c r="G20" s="229">
        <f t="shared" si="0"/>
        <v>0</v>
      </c>
      <c r="H20" s="283" t="s">
        <v>36</v>
      </c>
    </row>
    <row r="21" spans="1:8" ht="25.5" x14ac:dyDescent="0.2">
      <c r="A21" s="244">
        <v>12</v>
      </c>
      <c r="B21" s="21" t="s">
        <v>25</v>
      </c>
      <c r="C21" s="21" t="s">
        <v>37</v>
      </c>
      <c r="D21" s="21" t="s">
        <v>38</v>
      </c>
      <c r="E21" s="22">
        <v>1</v>
      </c>
      <c r="F21" s="305">
        <v>0</v>
      </c>
      <c r="G21" s="229">
        <f t="shared" si="0"/>
        <v>0</v>
      </c>
      <c r="H21" s="283" t="s">
        <v>36</v>
      </c>
    </row>
    <row r="22" spans="1:8" ht="12.75" x14ac:dyDescent="0.2">
      <c r="A22" s="244">
        <v>13</v>
      </c>
      <c r="B22" s="21"/>
      <c r="C22" s="21"/>
      <c r="D22" s="21" t="s">
        <v>39</v>
      </c>
      <c r="E22" s="22">
        <v>1</v>
      </c>
      <c r="F22" s="305">
        <v>0</v>
      </c>
      <c r="G22" s="229">
        <f t="shared" si="0"/>
        <v>0</v>
      </c>
      <c r="H22" s="283"/>
    </row>
    <row r="23" spans="1:8" ht="12.75" x14ac:dyDescent="0.2">
      <c r="A23" s="243"/>
      <c r="B23" s="19"/>
      <c r="C23" s="28"/>
      <c r="D23" s="35" t="s">
        <v>337</v>
      </c>
      <c r="E23" s="29" t="s">
        <v>236</v>
      </c>
      <c r="F23" s="306"/>
      <c r="G23" s="245">
        <f>SUM(G10:G22)</f>
        <v>0</v>
      </c>
      <c r="H23" s="283"/>
    </row>
    <row r="24" spans="1:8" ht="12.75" x14ac:dyDescent="0.2">
      <c r="A24" s="244"/>
      <c r="B24" s="21"/>
      <c r="C24" s="24"/>
      <c r="D24" s="36"/>
      <c r="E24" s="31"/>
      <c r="F24" s="307"/>
      <c r="G24" s="239"/>
      <c r="H24" s="283"/>
    </row>
    <row r="25" spans="1:8" customFormat="1" x14ac:dyDescent="0.25">
      <c r="A25" s="199"/>
      <c r="B25" s="44"/>
      <c r="C25" s="45"/>
      <c r="D25" s="44" t="s">
        <v>361</v>
      </c>
      <c r="E25" s="46"/>
      <c r="F25" s="308"/>
      <c r="G25" s="200"/>
      <c r="H25" s="284"/>
    </row>
    <row r="26" spans="1:8" ht="12.75" x14ac:dyDescent="0.2">
      <c r="A26" s="244"/>
      <c r="B26" s="24"/>
      <c r="C26" s="24"/>
      <c r="D26" s="26" t="s">
        <v>40</v>
      </c>
      <c r="E26" s="22">
        <v>1</v>
      </c>
      <c r="F26" s="48">
        <v>0</v>
      </c>
      <c r="G26" s="229">
        <f>E26*F26</f>
        <v>0</v>
      </c>
      <c r="H26" s="283"/>
    </row>
    <row r="27" spans="1:8" ht="12.75" x14ac:dyDescent="0.2">
      <c r="A27" s="244"/>
      <c r="B27" s="24"/>
      <c r="C27" s="24"/>
      <c r="D27" s="26" t="s">
        <v>41</v>
      </c>
      <c r="E27" s="22"/>
      <c r="F27" s="48">
        <v>0</v>
      </c>
      <c r="G27" s="229">
        <f t="shared" ref="G27" si="1">E27*F27</f>
        <v>0</v>
      </c>
      <c r="H27" s="283"/>
    </row>
    <row r="28" spans="1:8" s="37" customFormat="1" ht="12.75" x14ac:dyDescent="0.2">
      <c r="A28" s="246"/>
      <c r="B28" s="32"/>
      <c r="C28" s="32"/>
      <c r="D28" s="33" t="s">
        <v>338</v>
      </c>
      <c r="E28" s="29"/>
      <c r="F28" s="34"/>
      <c r="G28" s="247">
        <f>SUM(G26:G27)</f>
        <v>0</v>
      </c>
      <c r="H28" s="285"/>
    </row>
    <row r="29" spans="1:8" ht="12.75" x14ac:dyDescent="0.2">
      <c r="A29" s="244"/>
      <c r="B29" s="24"/>
      <c r="C29" s="24"/>
      <c r="D29" s="26"/>
      <c r="E29" s="22"/>
      <c r="F29" s="27"/>
      <c r="G29" s="248"/>
      <c r="H29" s="283"/>
    </row>
    <row r="30" spans="1:8" s="78" customFormat="1" ht="12.75" x14ac:dyDescent="0.2">
      <c r="A30" s="249"/>
      <c r="B30" s="74"/>
      <c r="C30" s="74"/>
      <c r="D30" s="75" t="s">
        <v>339</v>
      </c>
      <c r="E30" s="76"/>
      <c r="F30" s="77"/>
      <c r="G30" s="250">
        <f>G23+G28</f>
        <v>0</v>
      </c>
      <c r="H30" s="286"/>
    </row>
    <row r="31" spans="1:8" ht="12.75" x14ac:dyDescent="0.2">
      <c r="A31" s="230"/>
      <c r="B31" s="21"/>
      <c r="C31" s="21"/>
      <c r="D31" s="72"/>
      <c r="E31" s="22"/>
      <c r="F31" s="23"/>
      <c r="G31" s="229"/>
      <c r="H31" s="280"/>
    </row>
    <row r="32" spans="1:8" ht="12.75" x14ac:dyDescent="0.2">
      <c r="A32" s="230"/>
      <c r="B32" s="21"/>
      <c r="C32" s="21"/>
      <c r="D32" s="72"/>
      <c r="E32" s="22"/>
      <c r="F32" s="23"/>
      <c r="G32" s="229"/>
      <c r="H32" s="280"/>
    </row>
    <row r="33" spans="1:8" x14ac:dyDescent="0.2">
      <c r="A33" s="231" t="s">
        <v>344</v>
      </c>
      <c r="B33" s="57"/>
      <c r="C33" s="57"/>
      <c r="D33" s="232"/>
      <c r="E33" s="233"/>
      <c r="F33" s="234"/>
      <c r="G33" s="235"/>
      <c r="H33" s="280"/>
    </row>
    <row r="34" spans="1:8" ht="89.25" customHeight="1" x14ac:dyDescent="0.2">
      <c r="A34" s="339" t="s">
        <v>340</v>
      </c>
      <c r="B34" s="340"/>
      <c r="C34" s="340"/>
      <c r="D34" s="340"/>
      <c r="E34" s="340"/>
      <c r="F34" s="340"/>
      <c r="G34" s="341"/>
      <c r="H34" s="280"/>
    </row>
    <row r="35" spans="1:8" ht="21" customHeight="1" x14ac:dyDescent="0.2">
      <c r="A35" s="339" t="s">
        <v>341</v>
      </c>
      <c r="B35" s="340"/>
      <c r="C35" s="340"/>
      <c r="D35" s="340"/>
      <c r="E35" s="340"/>
      <c r="F35" s="340"/>
      <c r="G35" s="341"/>
      <c r="H35" s="280"/>
    </row>
    <row r="36" spans="1:8" ht="12.75" x14ac:dyDescent="0.2">
      <c r="A36" s="230"/>
      <c r="B36" s="24"/>
      <c r="C36" s="24"/>
      <c r="D36" s="251"/>
      <c r="E36" s="22"/>
      <c r="F36" s="25"/>
      <c r="G36" s="229"/>
      <c r="H36" s="280"/>
    </row>
    <row r="37" spans="1:8" ht="12.75" x14ac:dyDescent="0.2">
      <c r="A37" s="228" t="s">
        <v>236</v>
      </c>
      <c r="B37" s="252"/>
      <c r="C37" s="252"/>
      <c r="D37" s="253"/>
      <c r="E37" s="31"/>
      <c r="F37" s="254"/>
      <c r="G37" s="239"/>
      <c r="H37" s="281"/>
    </row>
    <row r="38" spans="1:8" ht="12.75" x14ac:dyDescent="0.2">
      <c r="A38" s="240" t="s">
        <v>345</v>
      </c>
      <c r="B38" s="57"/>
      <c r="C38" s="57"/>
      <c r="D38" s="232"/>
      <c r="E38" s="233"/>
      <c r="F38" s="234"/>
      <c r="G38" s="235"/>
      <c r="H38" s="280"/>
    </row>
    <row r="39" spans="1:8" ht="12.75" x14ac:dyDescent="0.2">
      <c r="A39" s="255" t="s">
        <v>0</v>
      </c>
      <c r="B39" s="49" t="s">
        <v>1</v>
      </c>
      <c r="C39" s="49" t="s">
        <v>46</v>
      </c>
      <c r="D39" s="50" t="s">
        <v>3</v>
      </c>
      <c r="E39" s="42" t="s">
        <v>4</v>
      </c>
      <c r="F39" s="51" t="s">
        <v>5</v>
      </c>
      <c r="G39" s="256" t="s">
        <v>6</v>
      </c>
      <c r="H39" s="282" t="s">
        <v>355</v>
      </c>
    </row>
    <row r="40" spans="1:8" ht="25.5" x14ac:dyDescent="0.2">
      <c r="A40" s="243">
        <v>1</v>
      </c>
      <c r="B40" s="28" t="s">
        <v>21</v>
      </c>
      <c r="C40" s="28" t="s">
        <v>47</v>
      </c>
      <c r="D40" s="28" t="s">
        <v>48</v>
      </c>
      <c r="E40" s="20">
        <v>2</v>
      </c>
      <c r="F40" s="303">
        <v>0</v>
      </c>
      <c r="G40" s="257">
        <f>E40*F40</f>
        <v>0</v>
      </c>
      <c r="H40" s="283" t="s">
        <v>49</v>
      </c>
    </row>
    <row r="41" spans="1:8" ht="12.75" x14ac:dyDescent="0.2">
      <c r="A41" s="244">
        <v>2</v>
      </c>
      <c r="B41" s="24" t="s">
        <v>16</v>
      </c>
      <c r="C41" s="24" t="s">
        <v>50</v>
      </c>
      <c r="D41" s="24" t="s">
        <v>51</v>
      </c>
      <c r="E41" s="22">
        <v>2</v>
      </c>
      <c r="F41" s="304">
        <v>0</v>
      </c>
      <c r="G41" s="258">
        <f t="shared" ref="G41:G46" si="2">E41*F41</f>
        <v>0</v>
      </c>
      <c r="H41" s="283" t="s">
        <v>52</v>
      </c>
    </row>
    <row r="42" spans="1:8" ht="25.5" x14ac:dyDescent="0.2">
      <c r="A42" s="244">
        <v>3</v>
      </c>
      <c r="B42" s="24" t="s">
        <v>25</v>
      </c>
      <c r="C42" s="24" t="s">
        <v>26</v>
      </c>
      <c r="D42" s="24" t="s">
        <v>27</v>
      </c>
      <c r="E42" s="22">
        <v>2</v>
      </c>
      <c r="F42" s="304">
        <v>0</v>
      </c>
      <c r="G42" s="258">
        <f t="shared" si="2"/>
        <v>0</v>
      </c>
      <c r="H42" s="283" t="s">
        <v>28</v>
      </c>
    </row>
    <row r="43" spans="1:8" ht="25.5" x14ac:dyDescent="0.2">
      <c r="A43" s="244">
        <v>4</v>
      </c>
      <c r="B43" s="24" t="s">
        <v>25</v>
      </c>
      <c r="C43" s="24" t="s">
        <v>29</v>
      </c>
      <c r="D43" s="24" t="s">
        <v>30</v>
      </c>
      <c r="E43" s="22">
        <v>2</v>
      </c>
      <c r="F43" s="304">
        <v>0</v>
      </c>
      <c r="G43" s="258">
        <f t="shared" si="2"/>
        <v>0</v>
      </c>
      <c r="H43" s="283" t="s">
        <v>31</v>
      </c>
    </row>
    <row r="44" spans="1:8" ht="12.75" x14ac:dyDescent="0.2">
      <c r="A44" s="244">
        <v>5</v>
      </c>
      <c r="B44" s="24" t="s">
        <v>25</v>
      </c>
      <c r="C44" s="24" t="s">
        <v>42</v>
      </c>
      <c r="D44" s="24" t="s">
        <v>43</v>
      </c>
      <c r="E44" s="22">
        <v>2</v>
      </c>
      <c r="F44" s="304">
        <v>0</v>
      </c>
      <c r="G44" s="258">
        <f t="shared" si="2"/>
        <v>0</v>
      </c>
      <c r="H44" s="283" t="s">
        <v>44</v>
      </c>
    </row>
    <row r="45" spans="1:8" ht="12.75" x14ac:dyDescent="0.2">
      <c r="A45" s="244">
        <v>6</v>
      </c>
      <c r="B45" s="24"/>
      <c r="C45" s="24"/>
      <c r="D45" s="24" t="s">
        <v>53</v>
      </c>
      <c r="E45" s="22">
        <v>1</v>
      </c>
      <c r="F45" s="304">
        <v>0</v>
      </c>
      <c r="G45" s="258">
        <f t="shared" si="2"/>
        <v>0</v>
      </c>
      <c r="H45" s="283"/>
    </row>
    <row r="46" spans="1:8" ht="12.75" x14ac:dyDescent="0.2">
      <c r="A46" s="244">
        <v>7</v>
      </c>
      <c r="B46" s="24"/>
      <c r="C46" s="24"/>
      <c r="D46" s="26" t="s">
        <v>54</v>
      </c>
      <c r="E46" s="22">
        <v>1</v>
      </c>
      <c r="F46" s="48">
        <v>0</v>
      </c>
      <c r="G46" s="259">
        <f t="shared" si="2"/>
        <v>0</v>
      </c>
      <c r="H46" s="283"/>
    </row>
    <row r="47" spans="1:8" ht="12.75" x14ac:dyDescent="0.2">
      <c r="A47" s="243"/>
      <c r="B47" s="19"/>
      <c r="C47" s="28"/>
      <c r="D47" s="35" t="s">
        <v>337</v>
      </c>
      <c r="E47" s="29" t="s">
        <v>236</v>
      </c>
      <c r="F47" s="30"/>
      <c r="G47" s="245">
        <f>SUM(G40:G46)</f>
        <v>0</v>
      </c>
      <c r="H47" s="287"/>
    </row>
    <row r="48" spans="1:8" ht="12.75" x14ac:dyDescent="0.2">
      <c r="A48" s="244"/>
      <c r="B48" s="24"/>
      <c r="C48" s="24"/>
      <c r="D48" s="26"/>
      <c r="E48" s="22"/>
      <c r="F48" s="48"/>
      <c r="G48" s="258"/>
      <c r="H48" s="287"/>
    </row>
    <row r="49" spans="1:8" customFormat="1" x14ac:dyDescent="0.25">
      <c r="A49" s="199"/>
      <c r="B49" s="44"/>
      <c r="C49" s="45"/>
      <c r="D49" s="44" t="s">
        <v>361</v>
      </c>
      <c r="E49" s="46"/>
      <c r="F49" s="46"/>
      <c r="G49" s="200"/>
      <c r="H49" s="284"/>
    </row>
    <row r="50" spans="1:8" ht="12.75" x14ac:dyDescent="0.2">
      <c r="A50" s="244">
        <v>8</v>
      </c>
      <c r="B50" s="24"/>
      <c r="C50" s="24"/>
      <c r="D50" s="26" t="s">
        <v>40</v>
      </c>
      <c r="E50" s="22">
        <v>1</v>
      </c>
      <c r="F50" s="27">
        <v>0</v>
      </c>
      <c r="G50" s="258">
        <f t="shared" ref="G50:G51" si="3">E50*F50</f>
        <v>0</v>
      </c>
      <c r="H50" s="287"/>
    </row>
    <row r="51" spans="1:8" ht="12.75" x14ac:dyDescent="0.2">
      <c r="A51" s="244">
        <v>10</v>
      </c>
      <c r="B51" s="24"/>
      <c r="C51" s="24"/>
      <c r="D51" s="26" t="s">
        <v>41</v>
      </c>
      <c r="E51" s="22"/>
      <c r="F51" s="27">
        <v>0</v>
      </c>
      <c r="G51" s="258">
        <f t="shared" si="3"/>
        <v>0</v>
      </c>
      <c r="H51" s="287"/>
    </row>
    <row r="52" spans="1:8" s="37" customFormat="1" ht="12.75" x14ac:dyDescent="0.2">
      <c r="A52" s="246"/>
      <c r="B52" s="32"/>
      <c r="C52" s="32"/>
      <c r="D52" s="33" t="s">
        <v>338</v>
      </c>
      <c r="E52" s="29"/>
      <c r="F52" s="34"/>
      <c r="G52" s="247">
        <f>SUM(G50:G51)</f>
        <v>0</v>
      </c>
      <c r="H52" s="288"/>
    </row>
    <row r="53" spans="1:8" ht="12.75" x14ac:dyDescent="0.2">
      <c r="A53" s="244"/>
      <c r="B53" s="24"/>
      <c r="C53" s="24"/>
      <c r="D53" s="26"/>
      <c r="E53" s="22"/>
      <c r="F53" s="27"/>
      <c r="G53" s="248"/>
      <c r="H53" s="287"/>
    </row>
    <row r="54" spans="1:8" s="78" customFormat="1" ht="12.75" x14ac:dyDescent="0.2">
      <c r="A54" s="249"/>
      <c r="B54" s="74"/>
      <c r="C54" s="74"/>
      <c r="D54" s="75" t="s">
        <v>346</v>
      </c>
      <c r="E54" s="76"/>
      <c r="F54" s="77"/>
      <c r="G54" s="250">
        <f>G47+G52</f>
        <v>0</v>
      </c>
      <c r="H54" s="289"/>
    </row>
    <row r="55" spans="1:8" ht="12.75" x14ac:dyDescent="0.2">
      <c r="A55" s="244"/>
      <c r="B55" s="24"/>
      <c r="C55" s="24"/>
      <c r="D55" s="47"/>
      <c r="E55" s="22"/>
      <c r="F55" s="27"/>
      <c r="G55" s="260"/>
      <c r="H55" s="287"/>
    </row>
    <row r="56" spans="1:8" x14ac:dyDescent="0.2">
      <c r="A56" s="342" t="s">
        <v>236</v>
      </c>
      <c r="B56" s="343"/>
      <c r="C56" s="343"/>
      <c r="D56" s="72"/>
      <c r="E56" s="22"/>
      <c r="F56" s="23"/>
      <c r="G56" s="229"/>
      <c r="H56" s="290"/>
    </row>
    <row r="57" spans="1:8" ht="12.75" x14ac:dyDescent="0.2">
      <c r="A57" s="261" t="s">
        <v>347</v>
      </c>
      <c r="B57" s="57"/>
      <c r="C57" s="57"/>
      <c r="D57" s="57"/>
      <c r="E57" s="233"/>
      <c r="F57" s="57"/>
      <c r="G57" s="235"/>
      <c r="H57" s="291"/>
    </row>
    <row r="58" spans="1:8" ht="12.75" x14ac:dyDescent="0.2">
      <c r="A58" s="261"/>
      <c r="B58" s="57"/>
      <c r="C58" s="57"/>
      <c r="D58" s="57"/>
      <c r="E58" s="233"/>
      <c r="F58" s="57"/>
      <c r="G58" s="235"/>
      <c r="H58" s="291"/>
    </row>
    <row r="59" spans="1:8" ht="74.25" customHeight="1" x14ac:dyDescent="0.2">
      <c r="A59" s="336" t="s">
        <v>348</v>
      </c>
      <c r="B59" s="337"/>
      <c r="C59" s="337"/>
      <c r="D59" s="337"/>
      <c r="E59" s="337"/>
      <c r="F59" s="337"/>
      <c r="G59" s="338"/>
      <c r="H59" s="291"/>
    </row>
    <row r="60" spans="1:8" ht="12.75" x14ac:dyDescent="0.2">
      <c r="A60" s="18"/>
      <c r="B60" s="13"/>
      <c r="C60" s="13"/>
      <c r="D60" s="13"/>
      <c r="E60" s="15"/>
      <c r="F60" s="13"/>
      <c r="G60" s="262"/>
      <c r="H60" s="291"/>
    </row>
    <row r="61" spans="1:8" ht="12.75" x14ac:dyDescent="0.2">
      <c r="A61" s="18"/>
      <c r="B61" s="13"/>
      <c r="C61" s="13"/>
      <c r="D61" s="13"/>
      <c r="E61" s="15"/>
      <c r="F61" s="13"/>
      <c r="G61" s="262"/>
      <c r="H61" s="291"/>
    </row>
    <row r="62" spans="1:8" ht="13.5" thickBot="1" x14ac:dyDescent="0.25">
      <c r="A62" s="240" t="s">
        <v>317</v>
      </c>
      <c r="B62" s="57"/>
      <c r="C62" s="57"/>
      <c r="D62" s="57"/>
      <c r="E62" s="233"/>
      <c r="F62" s="57"/>
      <c r="G62" s="235"/>
      <c r="H62" s="291"/>
    </row>
    <row r="63" spans="1:8" ht="12.75" x14ac:dyDescent="0.2">
      <c r="A63" s="5" t="s">
        <v>55</v>
      </c>
      <c r="B63" s="6"/>
      <c r="C63" s="6"/>
      <c r="D63" s="7"/>
      <c r="E63" s="8"/>
      <c r="F63" s="9"/>
      <c r="G63" s="10"/>
      <c r="H63" s="291"/>
    </row>
    <row r="64" spans="1:8" ht="12.75" x14ac:dyDescent="0.2">
      <c r="A64" s="12" t="s">
        <v>56</v>
      </c>
      <c r="B64" s="13"/>
      <c r="C64" s="13"/>
      <c r="D64" s="14"/>
      <c r="E64" s="15"/>
      <c r="F64" s="16"/>
      <c r="G64" s="17"/>
      <c r="H64" s="291"/>
    </row>
    <row r="65" spans="1:8" ht="12.75" x14ac:dyDescent="0.2">
      <c r="A65" s="18"/>
      <c r="B65" s="13"/>
      <c r="C65" s="13"/>
      <c r="D65" s="14"/>
      <c r="E65" s="15"/>
      <c r="F65" s="16"/>
      <c r="G65" s="17"/>
      <c r="H65" s="291"/>
    </row>
    <row r="66" spans="1:8" ht="14.25" customHeight="1" x14ac:dyDescent="0.2">
      <c r="A66" s="334" t="s">
        <v>77</v>
      </c>
      <c r="B66" s="335"/>
      <c r="C66" s="335"/>
      <c r="D66" s="52"/>
      <c r="E66" s="52"/>
      <c r="F66" s="52"/>
      <c r="G66" s="53"/>
      <c r="H66" s="291"/>
    </row>
    <row r="67" spans="1:8" ht="12.75" x14ac:dyDescent="0.2">
      <c r="A67" s="255" t="s">
        <v>0</v>
      </c>
      <c r="B67" s="49" t="s">
        <v>1</v>
      </c>
      <c r="C67" s="49" t="s">
        <v>46</v>
      </c>
      <c r="D67" s="50" t="s">
        <v>3</v>
      </c>
      <c r="E67" s="42" t="s">
        <v>4</v>
      </c>
      <c r="F67" s="51" t="s">
        <v>5</v>
      </c>
      <c r="G67" s="256" t="s">
        <v>6</v>
      </c>
      <c r="H67" s="282" t="s">
        <v>355</v>
      </c>
    </row>
    <row r="68" spans="1:8" ht="38.25" x14ac:dyDescent="0.2">
      <c r="A68" s="263">
        <v>1</v>
      </c>
      <c r="B68" s="58" t="s">
        <v>7</v>
      </c>
      <c r="C68" s="58" t="s">
        <v>57</v>
      </c>
      <c r="D68" s="60" t="s">
        <v>58</v>
      </c>
      <c r="E68" s="61">
        <v>10</v>
      </c>
      <c r="F68" s="54">
        <v>0</v>
      </c>
      <c r="G68" s="264">
        <f>E68*F68</f>
        <v>0</v>
      </c>
      <c r="H68" s="292" t="s">
        <v>59</v>
      </c>
    </row>
    <row r="69" spans="1:8" ht="38.25" x14ac:dyDescent="0.2">
      <c r="A69" s="265">
        <v>2</v>
      </c>
      <c r="B69" s="59" t="s">
        <v>7</v>
      </c>
      <c r="C69" s="59" t="s">
        <v>60</v>
      </c>
      <c r="D69" s="62" t="s">
        <v>314</v>
      </c>
      <c r="E69" s="63">
        <v>10</v>
      </c>
      <c r="F69" s="55">
        <v>0</v>
      </c>
      <c r="G69" s="266">
        <f t="shared" ref="G69:G79" si="4">E69*F69</f>
        <v>0</v>
      </c>
      <c r="H69" s="292" t="s">
        <v>61</v>
      </c>
    </row>
    <row r="70" spans="1:8" ht="25.5" x14ac:dyDescent="0.2">
      <c r="A70" s="265">
        <v>3</v>
      </c>
      <c r="B70" s="59" t="s">
        <v>62</v>
      </c>
      <c r="C70" s="59">
        <v>70292</v>
      </c>
      <c r="D70" s="62" t="s">
        <v>78</v>
      </c>
      <c r="E70" s="63">
        <v>8</v>
      </c>
      <c r="F70" s="55">
        <v>0</v>
      </c>
      <c r="G70" s="266">
        <f t="shared" si="4"/>
        <v>0</v>
      </c>
      <c r="H70" s="292" t="s">
        <v>63</v>
      </c>
    </row>
    <row r="71" spans="1:8" ht="38.25" x14ac:dyDescent="0.2">
      <c r="A71" s="265">
        <v>4</v>
      </c>
      <c r="B71" s="59" t="s">
        <v>62</v>
      </c>
      <c r="C71" s="59">
        <v>40932</v>
      </c>
      <c r="D71" s="62" t="s">
        <v>64</v>
      </c>
      <c r="E71" s="63">
        <v>8</v>
      </c>
      <c r="F71" s="55">
        <v>0</v>
      </c>
      <c r="G71" s="266">
        <f t="shared" si="4"/>
        <v>0</v>
      </c>
      <c r="H71" s="292" t="s">
        <v>65</v>
      </c>
    </row>
    <row r="72" spans="1:8" ht="25.5" x14ac:dyDescent="0.2">
      <c r="A72" s="265">
        <v>5</v>
      </c>
      <c r="B72" s="59" t="s">
        <v>25</v>
      </c>
      <c r="C72" s="59" t="s">
        <v>66</v>
      </c>
      <c r="D72" s="62" t="s">
        <v>67</v>
      </c>
      <c r="E72" s="63">
        <v>10</v>
      </c>
      <c r="F72" s="55">
        <v>0</v>
      </c>
      <c r="G72" s="266">
        <f t="shared" si="4"/>
        <v>0</v>
      </c>
      <c r="H72" s="292" t="s">
        <v>68</v>
      </c>
    </row>
    <row r="73" spans="1:8" ht="12.75" x14ac:dyDescent="0.2">
      <c r="A73" s="244">
        <v>6</v>
      </c>
      <c r="B73" s="59" t="s">
        <v>25</v>
      </c>
      <c r="C73" s="59" t="s">
        <v>88</v>
      </c>
      <c r="D73" s="62" t="s">
        <v>89</v>
      </c>
      <c r="E73" s="63">
        <v>10</v>
      </c>
      <c r="F73" s="55">
        <v>0</v>
      </c>
      <c r="G73" s="266">
        <f t="shared" si="4"/>
        <v>0</v>
      </c>
      <c r="H73" s="283" t="s">
        <v>44</v>
      </c>
    </row>
    <row r="74" spans="1:8" ht="25.5" x14ac:dyDescent="0.2">
      <c r="A74" s="265">
        <v>7</v>
      </c>
      <c r="B74" s="59" t="s">
        <v>90</v>
      </c>
      <c r="C74" s="59"/>
      <c r="D74" s="62" t="s">
        <v>79</v>
      </c>
      <c r="E74" s="63">
        <v>10</v>
      </c>
      <c r="F74" s="55">
        <v>0</v>
      </c>
      <c r="G74" s="266">
        <f t="shared" si="4"/>
        <v>0</v>
      </c>
      <c r="H74" s="293"/>
    </row>
    <row r="75" spans="1:8" ht="25.5" x14ac:dyDescent="0.2">
      <c r="A75" s="267">
        <v>8</v>
      </c>
      <c r="B75" s="21" t="s">
        <v>69</v>
      </c>
      <c r="C75" s="21"/>
      <c r="D75" s="62" t="s">
        <v>335</v>
      </c>
      <c r="E75" s="22">
        <v>10</v>
      </c>
      <c r="F75" s="55">
        <v>0</v>
      </c>
      <c r="G75" s="266">
        <f t="shared" si="4"/>
        <v>0</v>
      </c>
      <c r="H75" s="294" t="s">
        <v>70</v>
      </c>
    </row>
    <row r="76" spans="1:8" ht="25.5" x14ac:dyDescent="0.2">
      <c r="A76" s="267">
        <v>9</v>
      </c>
      <c r="B76" s="21" t="s">
        <v>25</v>
      </c>
      <c r="C76" s="21" t="s">
        <v>71</v>
      </c>
      <c r="D76" s="62" t="s">
        <v>72</v>
      </c>
      <c r="E76" s="22">
        <v>2</v>
      </c>
      <c r="F76" s="55">
        <v>0</v>
      </c>
      <c r="G76" s="266">
        <f t="shared" si="4"/>
        <v>0</v>
      </c>
      <c r="H76" s="294" t="s">
        <v>36</v>
      </c>
    </row>
    <row r="77" spans="1:8" ht="25.5" x14ac:dyDescent="0.2">
      <c r="A77" s="267">
        <v>10</v>
      </c>
      <c r="B77" s="21" t="s">
        <v>73</v>
      </c>
      <c r="C77" s="21" t="s">
        <v>74</v>
      </c>
      <c r="D77" s="62" t="s">
        <v>75</v>
      </c>
      <c r="E77" s="22">
        <v>4</v>
      </c>
      <c r="F77" s="55">
        <v>0</v>
      </c>
      <c r="G77" s="266">
        <f t="shared" si="4"/>
        <v>0</v>
      </c>
      <c r="H77" s="294" t="s">
        <v>76</v>
      </c>
    </row>
    <row r="78" spans="1:8" ht="12.75" x14ac:dyDescent="0.2">
      <c r="A78" s="267">
        <v>11</v>
      </c>
      <c r="B78" s="24"/>
      <c r="C78" s="24"/>
      <c r="D78" s="24" t="s">
        <v>53</v>
      </c>
      <c r="E78" s="22">
        <v>1</v>
      </c>
      <c r="F78" s="55">
        <v>0</v>
      </c>
      <c r="G78" s="266">
        <f t="shared" si="4"/>
        <v>0</v>
      </c>
      <c r="H78" s="295"/>
    </row>
    <row r="79" spans="1:8" ht="12.75" x14ac:dyDescent="0.2">
      <c r="A79" s="267">
        <v>12</v>
      </c>
      <c r="B79" s="24"/>
      <c r="C79" s="24"/>
      <c r="D79" s="26" t="s">
        <v>54</v>
      </c>
      <c r="E79" s="56">
        <v>1</v>
      </c>
      <c r="F79" s="65">
        <v>0</v>
      </c>
      <c r="G79" s="268">
        <f t="shared" si="4"/>
        <v>0</v>
      </c>
      <c r="H79" s="295"/>
    </row>
    <row r="80" spans="1:8" ht="12.75" x14ac:dyDescent="0.2">
      <c r="A80" s="243"/>
      <c r="B80" s="28"/>
      <c r="C80" s="28"/>
      <c r="D80" s="33" t="s">
        <v>338</v>
      </c>
      <c r="E80" s="29"/>
      <c r="F80" s="64"/>
      <c r="G80" s="269">
        <f>SUM(G68:G79)</f>
        <v>0</v>
      </c>
      <c r="H80" s="295"/>
    </row>
    <row r="81" spans="1:8" ht="12.75" x14ac:dyDescent="0.2">
      <c r="A81" s="244"/>
      <c r="B81" s="24"/>
      <c r="C81" s="24"/>
      <c r="D81" s="26"/>
      <c r="E81" s="22"/>
      <c r="F81" s="55"/>
      <c r="G81" s="266" t="s">
        <v>236</v>
      </c>
      <c r="H81" s="295"/>
    </row>
    <row r="82" spans="1:8" customFormat="1" x14ac:dyDescent="0.25">
      <c r="A82" s="199"/>
      <c r="B82" s="44"/>
      <c r="C82" s="45"/>
      <c r="D82" s="44" t="s">
        <v>361</v>
      </c>
      <c r="E82" s="46"/>
      <c r="F82" s="46"/>
      <c r="G82" s="200"/>
      <c r="H82" s="284"/>
    </row>
    <row r="83" spans="1:8" ht="12.75" x14ac:dyDescent="0.2">
      <c r="A83" s="244"/>
      <c r="B83" s="24"/>
      <c r="C83" s="24"/>
      <c r="D83" s="26" t="s">
        <v>40</v>
      </c>
      <c r="E83" s="22"/>
      <c r="F83" s="55"/>
      <c r="G83" s="266">
        <f t="shared" ref="G83" si="5">E83*F83</f>
        <v>0</v>
      </c>
      <c r="H83" s="290"/>
    </row>
    <row r="84" spans="1:8" ht="12.75" x14ac:dyDescent="0.2">
      <c r="A84" s="244"/>
      <c r="B84" s="24"/>
      <c r="C84" s="24"/>
      <c r="D84" s="26" t="s">
        <v>41</v>
      </c>
      <c r="E84" s="22">
        <v>1</v>
      </c>
      <c r="F84" s="27"/>
      <c r="G84" s="266">
        <f>E84*F84</f>
        <v>0</v>
      </c>
      <c r="H84" s="290"/>
    </row>
    <row r="85" spans="1:8" ht="12.75" x14ac:dyDescent="0.2">
      <c r="A85" s="243"/>
      <c r="B85" s="28"/>
      <c r="C85" s="28"/>
      <c r="D85" s="33" t="s">
        <v>338</v>
      </c>
      <c r="E85" s="29"/>
      <c r="F85" s="64"/>
      <c r="G85" s="269">
        <f>SUM(G83:G84)</f>
        <v>0</v>
      </c>
      <c r="H85" s="291"/>
    </row>
    <row r="86" spans="1:8" ht="12.75" x14ac:dyDescent="0.2">
      <c r="A86" s="244"/>
      <c r="B86" s="24"/>
      <c r="C86" s="24"/>
      <c r="D86" s="47"/>
      <c r="E86" s="31"/>
      <c r="F86" s="66"/>
      <c r="G86" s="270"/>
      <c r="H86" s="291"/>
    </row>
    <row r="87" spans="1:8" customFormat="1" ht="25.5" x14ac:dyDescent="0.25">
      <c r="A87" s="249"/>
      <c r="B87" s="74"/>
      <c r="C87" s="74"/>
      <c r="D87" s="75" t="s">
        <v>349</v>
      </c>
      <c r="E87" s="76"/>
      <c r="F87" s="77"/>
      <c r="G87" s="250">
        <f>G80+G85</f>
        <v>0</v>
      </c>
      <c r="H87" s="279"/>
    </row>
    <row r="88" spans="1:8" ht="12.75" x14ac:dyDescent="0.2">
      <c r="A88" s="244"/>
      <c r="B88" s="24"/>
      <c r="C88" s="24"/>
      <c r="D88" s="47"/>
      <c r="E88" s="22"/>
      <c r="F88" s="27"/>
      <c r="G88" s="260"/>
      <c r="H88" s="290"/>
    </row>
    <row r="89" spans="1:8" ht="12.75" x14ac:dyDescent="0.2">
      <c r="A89" s="230"/>
      <c r="B89" s="21"/>
      <c r="C89" s="21"/>
      <c r="D89" s="72"/>
      <c r="E89" s="22"/>
      <c r="F89" s="23"/>
      <c r="G89" s="229"/>
      <c r="H89" s="290"/>
    </row>
    <row r="90" spans="1:8" ht="12.75" x14ac:dyDescent="0.2">
      <c r="A90" s="261" t="s">
        <v>351</v>
      </c>
      <c r="B90" s="57"/>
      <c r="C90" s="57"/>
      <c r="D90" s="271"/>
      <c r="E90" s="15"/>
      <c r="F90" s="13"/>
      <c r="G90" s="262"/>
      <c r="H90" s="291"/>
    </row>
    <row r="91" spans="1:8" ht="59.25" customHeight="1" x14ac:dyDescent="0.2">
      <c r="A91" s="336" t="s">
        <v>350</v>
      </c>
      <c r="B91" s="337"/>
      <c r="C91" s="337"/>
      <c r="D91" s="337"/>
      <c r="E91" s="337"/>
      <c r="F91" s="337"/>
      <c r="G91" s="338"/>
      <c r="H91" s="291"/>
    </row>
    <row r="92" spans="1:8" ht="12.75" x14ac:dyDescent="0.2">
      <c r="A92" s="18"/>
      <c r="B92" s="13"/>
      <c r="C92" s="13"/>
      <c r="D92" s="271"/>
      <c r="E92" s="15"/>
      <c r="F92" s="13"/>
      <c r="G92" s="262"/>
      <c r="H92" s="291"/>
    </row>
    <row r="93" spans="1:8" ht="12.75" x14ac:dyDescent="0.2">
      <c r="A93" s="336" t="s">
        <v>352</v>
      </c>
      <c r="B93" s="337"/>
      <c r="C93" s="337"/>
      <c r="D93" s="337"/>
      <c r="E93" s="337"/>
      <c r="F93" s="337"/>
      <c r="G93" s="338"/>
      <c r="H93" s="291"/>
    </row>
    <row r="94" spans="1:8" customFormat="1" x14ac:dyDescent="0.25">
      <c r="A94" s="199" t="s">
        <v>0</v>
      </c>
      <c r="B94" s="44" t="s">
        <v>1</v>
      </c>
      <c r="C94" s="45" t="s">
        <v>46</v>
      </c>
      <c r="D94" s="44" t="s">
        <v>3</v>
      </c>
      <c r="E94" s="46" t="s">
        <v>4</v>
      </c>
      <c r="F94" s="46" t="s">
        <v>5</v>
      </c>
      <c r="G94" s="200" t="s">
        <v>6</v>
      </c>
      <c r="H94" s="282" t="s">
        <v>355</v>
      </c>
    </row>
    <row r="95" spans="1:8" ht="25.5" x14ac:dyDescent="0.2">
      <c r="A95" s="310">
        <v>1</v>
      </c>
      <c r="B95" s="311" t="s">
        <v>80</v>
      </c>
      <c r="C95" s="312" t="s">
        <v>375</v>
      </c>
      <c r="D95" s="312" t="s">
        <v>373</v>
      </c>
      <c r="E95" s="313">
        <v>1</v>
      </c>
      <c r="F95" s="314">
        <v>0</v>
      </c>
      <c r="G95" s="315">
        <f>E95*F95</f>
        <v>0</v>
      </c>
      <c r="H95" s="292" t="s">
        <v>81</v>
      </c>
    </row>
    <row r="96" spans="1:8" ht="12.75" x14ac:dyDescent="0.2">
      <c r="A96" s="310"/>
      <c r="B96" s="311"/>
      <c r="C96" s="311" t="s">
        <v>379</v>
      </c>
      <c r="D96" s="312" t="s">
        <v>82</v>
      </c>
      <c r="E96" s="313"/>
      <c r="F96" s="314"/>
      <c r="G96" s="315"/>
      <c r="H96" s="292"/>
    </row>
    <row r="97" spans="1:8" ht="12.75" x14ac:dyDescent="0.2">
      <c r="A97" s="310"/>
      <c r="B97" s="311"/>
      <c r="C97" s="311" t="s">
        <v>379</v>
      </c>
      <c r="D97" s="312" t="s">
        <v>374</v>
      </c>
      <c r="E97" s="313"/>
      <c r="F97" s="314"/>
      <c r="G97" s="315"/>
      <c r="H97" s="292"/>
    </row>
    <row r="98" spans="1:8" ht="12.75" x14ac:dyDescent="0.2">
      <c r="A98" s="310"/>
      <c r="B98" s="311"/>
      <c r="C98" s="311" t="s">
        <v>379</v>
      </c>
      <c r="D98" s="312" t="s">
        <v>83</v>
      </c>
      <c r="E98" s="313"/>
      <c r="F98" s="314"/>
      <c r="G98" s="315"/>
      <c r="H98" s="292"/>
    </row>
    <row r="99" spans="1:8" ht="12.75" x14ac:dyDescent="0.2">
      <c r="A99" s="310"/>
      <c r="B99" s="311"/>
      <c r="C99" s="311" t="s">
        <v>379</v>
      </c>
      <c r="D99" s="312" t="s">
        <v>84</v>
      </c>
      <c r="E99" s="313"/>
      <c r="F99" s="314"/>
      <c r="G99" s="315"/>
      <c r="H99" s="292"/>
    </row>
    <row r="100" spans="1:8" ht="12.75" x14ac:dyDescent="0.2">
      <c r="A100" s="310" t="s">
        <v>372</v>
      </c>
      <c r="B100" s="311" t="s">
        <v>80</v>
      </c>
      <c r="C100" s="311">
        <v>95522</v>
      </c>
      <c r="D100" s="312" t="s">
        <v>85</v>
      </c>
      <c r="E100" s="313">
        <v>1</v>
      </c>
      <c r="F100" s="314">
        <v>0</v>
      </c>
      <c r="G100" s="315">
        <f>E101*F101</f>
        <v>0</v>
      </c>
      <c r="H100" s="292"/>
    </row>
    <row r="101" spans="1:8" ht="12.75" x14ac:dyDescent="0.2">
      <c r="A101" s="244">
        <v>2</v>
      </c>
      <c r="B101" s="59" t="s">
        <v>25</v>
      </c>
      <c r="C101" s="59" t="s">
        <v>88</v>
      </c>
      <c r="D101" s="62" t="s">
        <v>89</v>
      </c>
      <c r="E101" s="63">
        <v>1</v>
      </c>
      <c r="F101" s="55">
        <v>0</v>
      </c>
      <c r="H101" s="283" t="s">
        <v>44</v>
      </c>
    </row>
    <row r="102" spans="1:8" ht="25.5" x14ac:dyDescent="0.2">
      <c r="A102" s="272">
        <v>3</v>
      </c>
      <c r="B102" s="59" t="s">
        <v>25</v>
      </c>
      <c r="C102" s="59" t="s">
        <v>66</v>
      </c>
      <c r="D102" s="62" t="s">
        <v>86</v>
      </c>
      <c r="E102" s="71">
        <v>1</v>
      </c>
      <c r="F102" s="67">
        <v>0</v>
      </c>
      <c r="G102" s="266">
        <f t="shared" ref="G102:G106" si="6">E102*F102</f>
        <v>0</v>
      </c>
      <c r="H102" s="292" t="s">
        <v>68</v>
      </c>
    </row>
    <row r="103" spans="1:8" ht="25.5" x14ac:dyDescent="0.2">
      <c r="A103" s="272">
        <v>4</v>
      </c>
      <c r="B103" s="59"/>
      <c r="C103" s="59"/>
      <c r="D103" s="62" t="s">
        <v>87</v>
      </c>
      <c r="E103" s="71">
        <v>1</v>
      </c>
      <c r="F103" s="67">
        <v>0</v>
      </c>
      <c r="G103" s="266">
        <f t="shared" si="6"/>
        <v>0</v>
      </c>
      <c r="H103" s="293"/>
    </row>
    <row r="104" spans="1:8" ht="25.5" x14ac:dyDescent="0.2">
      <c r="A104" s="244">
        <v>5</v>
      </c>
      <c r="B104" s="21" t="s">
        <v>73</v>
      </c>
      <c r="C104" s="21" t="s">
        <v>74</v>
      </c>
      <c r="D104" s="62" t="s">
        <v>75</v>
      </c>
      <c r="E104" s="69">
        <v>2</v>
      </c>
      <c r="F104" s="68">
        <v>0</v>
      </c>
      <c r="G104" s="266">
        <f t="shared" si="6"/>
        <v>0</v>
      </c>
      <c r="H104" s="294" t="s">
        <v>76</v>
      </c>
    </row>
    <row r="105" spans="1:8" ht="12.75" x14ac:dyDescent="0.2">
      <c r="A105" s="244">
        <v>6</v>
      </c>
      <c r="B105" s="24"/>
      <c r="C105" s="24"/>
      <c r="D105" s="24" t="s">
        <v>53</v>
      </c>
      <c r="E105" s="69">
        <v>1</v>
      </c>
      <c r="F105" s="67">
        <v>0</v>
      </c>
      <c r="G105" s="266">
        <f t="shared" si="6"/>
        <v>0</v>
      </c>
      <c r="H105" s="295"/>
    </row>
    <row r="106" spans="1:8" ht="12.75" x14ac:dyDescent="0.2">
      <c r="A106" s="244">
        <v>7</v>
      </c>
      <c r="B106" s="24"/>
      <c r="C106" s="24"/>
      <c r="D106" s="26" t="s">
        <v>54</v>
      </c>
      <c r="E106" s="70">
        <v>1</v>
      </c>
      <c r="F106" s="67">
        <v>0</v>
      </c>
      <c r="G106" s="266">
        <f t="shared" si="6"/>
        <v>0</v>
      </c>
      <c r="H106" s="295"/>
    </row>
    <row r="107" spans="1:8" ht="12.75" x14ac:dyDescent="0.2">
      <c r="A107" s="243"/>
      <c r="B107" s="28"/>
      <c r="C107" s="28"/>
      <c r="D107" s="33" t="s">
        <v>338</v>
      </c>
      <c r="E107" s="29"/>
      <c r="F107" s="64"/>
      <c r="G107" s="269">
        <f>SUM(G95:G106)</f>
        <v>0</v>
      </c>
      <c r="H107" s="295"/>
    </row>
    <row r="108" spans="1:8" ht="12.75" x14ac:dyDescent="0.2">
      <c r="A108" s="244"/>
      <c r="B108" s="24"/>
      <c r="C108" s="24"/>
      <c r="D108" s="26"/>
      <c r="E108" s="70"/>
      <c r="F108" s="67"/>
      <c r="G108" s="266" t="s">
        <v>236</v>
      </c>
      <c r="H108" s="295"/>
    </row>
    <row r="109" spans="1:8" customFormat="1" x14ac:dyDescent="0.25">
      <c r="A109" s="199"/>
      <c r="B109" s="44"/>
      <c r="C109" s="45"/>
      <c r="D109" s="44" t="s">
        <v>361</v>
      </c>
      <c r="E109" s="46"/>
      <c r="F109" s="46"/>
      <c r="G109" s="200"/>
      <c r="H109" s="284"/>
    </row>
    <row r="110" spans="1:8" ht="12.75" x14ac:dyDescent="0.2">
      <c r="A110" s="244">
        <v>9</v>
      </c>
      <c r="B110" s="24"/>
      <c r="C110" s="24"/>
      <c r="D110" s="26" t="s">
        <v>40</v>
      </c>
      <c r="E110" s="70">
        <v>1</v>
      </c>
      <c r="F110" s="67">
        <v>0</v>
      </c>
      <c r="G110" s="266">
        <f>E110*F110</f>
        <v>0</v>
      </c>
      <c r="H110" s="280"/>
    </row>
    <row r="111" spans="1:8" ht="12.75" x14ac:dyDescent="0.2">
      <c r="A111" s="244">
        <v>10</v>
      </c>
      <c r="B111" s="24"/>
      <c r="C111" s="24"/>
      <c r="D111" s="26" t="s">
        <v>41</v>
      </c>
      <c r="E111" s="70">
        <v>1</v>
      </c>
      <c r="F111" s="67">
        <v>0</v>
      </c>
      <c r="G111" s="266">
        <f>E111*F111</f>
        <v>0</v>
      </c>
      <c r="H111" s="280"/>
    </row>
    <row r="112" spans="1:8" ht="12.75" x14ac:dyDescent="0.2">
      <c r="A112" s="243"/>
      <c r="B112" s="28"/>
      <c r="C112" s="28"/>
      <c r="D112" s="33" t="s">
        <v>338</v>
      </c>
      <c r="E112" s="29"/>
      <c r="F112" s="64"/>
      <c r="G112" s="269">
        <f>SUM(G110:G111)</f>
        <v>0</v>
      </c>
      <c r="H112" s="280"/>
    </row>
    <row r="113" spans="1:8" ht="12.75" x14ac:dyDescent="0.2">
      <c r="A113" s="230"/>
      <c r="B113" s="21"/>
      <c r="C113" s="21"/>
      <c r="D113" s="72"/>
      <c r="E113" s="73"/>
      <c r="F113" s="21"/>
      <c r="G113" s="229"/>
      <c r="H113" s="280"/>
    </row>
    <row r="114" spans="1:8" s="83" customFormat="1" ht="12.75" x14ac:dyDescent="0.2">
      <c r="A114" s="273"/>
      <c r="B114" s="79"/>
      <c r="C114" s="79"/>
      <c r="D114" s="80" t="s">
        <v>353</v>
      </c>
      <c r="E114" s="81"/>
      <c r="F114" s="82"/>
      <c r="G114" s="274">
        <f>G107+G112</f>
        <v>0</v>
      </c>
      <c r="H114" s="296"/>
    </row>
    <row r="115" spans="1:8" ht="12.75" x14ac:dyDescent="0.2">
      <c r="A115" s="230"/>
      <c r="B115" s="21"/>
      <c r="C115" s="21"/>
      <c r="D115" s="72"/>
      <c r="E115" s="22"/>
      <c r="F115" s="23"/>
      <c r="G115" s="229"/>
      <c r="H115" s="290"/>
    </row>
    <row r="116" spans="1:8" x14ac:dyDescent="0.25">
      <c r="A116" s="170"/>
      <c r="B116" s="171"/>
      <c r="C116" s="172"/>
      <c r="D116" s="173"/>
      <c r="E116" s="171"/>
      <c r="F116" s="174"/>
      <c r="G116" s="175"/>
      <c r="H116" s="291"/>
    </row>
    <row r="117" spans="1:8" x14ac:dyDescent="0.25">
      <c r="A117" s="176"/>
      <c r="B117" s="177"/>
      <c r="C117" s="178" t="s">
        <v>364</v>
      </c>
      <c r="D117" s="179"/>
      <c r="E117" s="177"/>
      <c r="F117" s="180"/>
      <c r="G117" s="181"/>
      <c r="H117" s="291"/>
    </row>
    <row r="118" spans="1:8" x14ac:dyDescent="0.25">
      <c r="A118" s="176"/>
      <c r="B118" s="177"/>
      <c r="C118" s="178"/>
      <c r="D118" s="182"/>
      <c r="E118" s="177"/>
      <c r="F118" s="180"/>
      <c r="G118" s="181"/>
      <c r="H118" s="291"/>
    </row>
    <row r="119" spans="1:8" x14ac:dyDescent="0.25">
      <c r="A119" s="176"/>
      <c r="B119" s="177"/>
      <c r="C119" s="178" t="s">
        <v>365</v>
      </c>
      <c r="D119" s="179"/>
      <c r="E119" s="177"/>
      <c r="F119" s="180"/>
      <c r="G119" s="181"/>
      <c r="H119" s="291"/>
    </row>
    <row r="120" spans="1:8" x14ac:dyDescent="0.25">
      <c r="A120" s="176"/>
      <c r="B120" s="177"/>
      <c r="C120" s="178"/>
      <c r="D120" s="183"/>
      <c r="E120" s="177"/>
      <c r="F120" s="180"/>
      <c r="G120" s="181"/>
      <c r="H120" s="291"/>
    </row>
    <row r="121" spans="1:8" x14ac:dyDescent="0.25">
      <c r="A121" s="176"/>
      <c r="B121" s="177"/>
      <c r="C121" s="178" t="s">
        <v>366</v>
      </c>
      <c r="D121" s="179"/>
      <c r="E121" s="177"/>
      <c r="F121" s="180"/>
      <c r="G121" s="181"/>
      <c r="H121" s="291"/>
    </row>
    <row r="122" spans="1:8" x14ac:dyDescent="0.25">
      <c r="A122" s="176"/>
      <c r="B122" s="177"/>
      <c r="C122" s="178"/>
      <c r="D122" s="183"/>
      <c r="E122" s="177"/>
      <c r="F122" s="180"/>
      <c r="G122" s="181"/>
      <c r="H122" s="291"/>
    </row>
    <row r="123" spans="1:8" x14ac:dyDescent="0.25">
      <c r="A123" s="176"/>
      <c r="B123" s="177"/>
      <c r="C123" s="178" t="s">
        <v>367</v>
      </c>
      <c r="D123" s="179"/>
      <c r="E123" s="177"/>
      <c r="F123" s="180"/>
      <c r="G123" s="181"/>
      <c r="H123" s="291"/>
    </row>
    <row r="124" spans="1:8" x14ac:dyDescent="0.25">
      <c r="A124" s="176"/>
      <c r="B124" s="177"/>
      <c r="C124" s="178"/>
      <c r="D124" s="183"/>
      <c r="E124" s="177"/>
      <c r="F124" s="180"/>
      <c r="G124" s="181"/>
      <c r="H124" s="291"/>
    </row>
    <row r="125" spans="1:8" ht="15.75" thickBot="1" x14ac:dyDescent="0.3">
      <c r="A125" s="184"/>
      <c r="B125" s="185"/>
      <c r="C125" s="186"/>
      <c r="D125" s="187"/>
      <c r="E125" s="185"/>
      <c r="F125" s="188"/>
      <c r="G125" s="189"/>
      <c r="H125" s="297"/>
    </row>
  </sheetData>
  <mergeCells count="8">
    <mergeCell ref="A66:C66"/>
    <mergeCell ref="A91:G91"/>
    <mergeCell ref="A93:G93"/>
    <mergeCell ref="A6:G6"/>
    <mergeCell ref="A35:G35"/>
    <mergeCell ref="A34:G34"/>
    <mergeCell ref="A59:G59"/>
    <mergeCell ref="A56:C56"/>
  </mergeCells>
  <hyperlinks>
    <hyperlink ref="H16" r:id="rId1"/>
    <hyperlink ref="H14" r:id="rId2"/>
    <hyperlink ref="H10" r:id="rId3"/>
    <hyperlink ref="H20" r:id="rId4"/>
    <hyperlink ref="H18" r:id="rId5"/>
    <hyperlink ref="H21" r:id="rId6"/>
    <hyperlink ref="H41" r:id="rId7"/>
    <hyperlink ref="H42" r:id="rId8"/>
    <hyperlink ref="H43" r:id="rId9"/>
    <hyperlink ref="H40" r:id="rId10"/>
    <hyperlink ref="H68" r:id="rId11"/>
    <hyperlink ref="H72" r:id="rId12"/>
    <hyperlink ref="H76" r:id="rId13"/>
    <hyperlink ref="H70" r:id="rId14"/>
    <hyperlink ref="H77" r:id="rId15"/>
    <hyperlink ref="H69" r:id="rId16" location="lamps"/>
    <hyperlink ref="H71" r:id="rId17"/>
    <hyperlink ref="H102" r:id="rId18"/>
    <hyperlink ref="H104" r:id="rId19"/>
    <hyperlink ref="H95" r:id="rId20"/>
    <hyperlink ref="H73" r:id="rId21"/>
  </hyperlinks>
  <pageMargins left="0.25" right="0.25" top="0.45" bottom="0.49" header="0.3" footer="0.3"/>
  <pageSetup scale="77" fitToHeight="0" orientation="landscape" r:id="rId22"/>
  <rowBreaks count="3" manualBreakCount="3">
    <brk id="31" max="16383" man="1"/>
    <brk id="55" max="7" man="1"/>
    <brk id="8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91"/>
  <sheetViews>
    <sheetView zoomScaleNormal="100" workbookViewId="0">
      <selection activeCell="A12" sqref="A12"/>
    </sheetView>
  </sheetViews>
  <sheetFormatPr defaultColWidth="10.7109375" defaultRowHeight="15" x14ac:dyDescent="0.25"/>
  <cols>
    <col min="1" max="1" width="6.5703125" style="108" customWidth="1"/>
    <col min="2" max="2" width="18.28515625" style="90" customWidth="1"/>
    <col min="3" max="3" width="22.7109375" style="91" customWidth="1"/>
    <col min="4" max="4" width="49" style="92" customWidth="1"/>
    <col min="5" max="5" width="6.5703125" style="90" customWidth="1"/>
    <col min="6" max="6" width="16.5703125" style="93" customWidth="1"/>
    <col min="7" max="7" width="12" style="135" customWidth="1"/>
    <col min="8" max="16384" width="10.7109375" style="94"/>
  </cols>
  <sheetData>
    <row r="1" spans="1:10" ht="15.75" x14ac:dyDescent="0.25">
      <c r="A1" s="193" t="s">
        <v>357</v>
      </c>
      <c r="B1" s="194"/>
      <c r="C1" s="195"/>
      <c r="D1" s="196"/>
      <c r="E1" s="194"/>
      <c r="F1" s="197"/>
      <c r="G1" s="198"/>
    </row>
    <row r="2" spans="1:10" x14ac:dyDescent="0.25">
      <c r="A2" s="153"/>
      <c r="B2" s="95"/>
      <c r="C2" s="96"/>
      <c r="D2" s="97"/>
      <c r="F2" s="98"/>
      <c r="G2" s="154"/>
    </row>
    <row r="3" spans="1:10" x14ac:dyDescent="0.25">
      <c r="A3" s="344" t="s">
        <v>91</v>
      </c>
      <c r="B3" s="345"/>
      <c r="C3" s="345"/>
      <c r="D3" s="345"/>
      <c r="E3" s="345"/>
      <c r="F3" s="345"/>
      <c r="G3" s="346"/>
    </row>
    <row r="4" spans="1:10" x14ac:dyDescent="0.25">
      <c r="A4" s="191" t="s">
        <v>303</v>
      </c>
      <c r="B4" s="100" t="s">
        <v>1</v>
      </c>
      <c r="C4" s="100" t="s">
        <v>312</v>
      </c>
      <c r="D4" s="101" t="s">
        <v>92</v>
      </c>
      <c r="E4" s="152" t="s">
        <v>4</v>
      </c>
      <c r="F4" s="103" t="s">
        <v>5</v>
      </c>
      <c r="G4" s="192" t="s">
        <v>93</v>
      </c>
    </row>
    <row r="5" spans="1:10" ht="30" x14ac:dyDescent="0.25">
      <c r="A5" s="155">
        <v>1</v>
      </c>
      <c r="B5" s="112" t="s">
        <v>25</v>
      </c>
      <c r="C5" s="145" t="s">
        <v>95</v>
      </c>
      <c r="D5" s="146" t="s">
        <v>94</v>
      </c>
      <c r="E5" s="112">
        <v>1</v>
      </c>
      <c r="F5" s="151">
        <v>0</v>
      </c>
      <c r="G5" s="156">
        <f>E5*F5</f>
        <v>0</v>
      </c>
    </row>
    <row r="6" spans="1:10" s="105" customFormat="1" ht="30" x14ac:dyDescent="0.2">
      <c r="A6" s="155">
        <v>2</v>
      </c>
      <c r="B6" s="112" t="s">
        <v>25</v>
      </c>
      <c r="C6" s="113" t="s">
        <v>97</v>
      </c>
      <c r="D6" s="131" t="s">
        <v>96</v>
      </c>
      <c r="E6" s="112">
        <v>2</v>
      </c>
      <c r="F6" s="151">
        <v>0</v>
      </c>
      <c r="G6" s="156">
        <f t="shared" ref="G6:G10" si="0">E6*F6</f>
        <v>0</v>
      </c>
    </row>
    <row r="7" spans="1:10" ht="30" x14ac:dyDescent="0.2">
      <c r="A7" s="155">
        <v>3</v>
      </c>
      <c r="B7" s="112" t="s">
        <v>25</v>
      </c>
      <c r="C7" s="113" t="s">
        <v>99</v>
      </c>
      <c r="D7" s="120" t="s">
        <v>98</v>
      </c>
      <c r="E7" s="112">
        <v>2</v>
      </c>
      <c r="F7" s="151">
        <v>0</v>
      </c>
      <c r="G7" s="156">
        <f t="shared" si="0"/>
        <v>0</v>
      </c>
    </row>
    <row r="8" spans="1:10" ht="30" x14ac:dyDescent="0.2">
      <c r="A8" s="155">
        <v>4</v>
      </c>
      <c r="B8" s="112" t="s">
        <v>25</v>
      </c>
      <c r="C8" s="113" t="s">
        <v>101</v>
      </c>
      <c r="D8" s="120" t="s">
        <v>100</v>
      </c>
      <c r="E8" s="112">
        <v>1</v>
      </c>
      <c r="F8" s="151">
        <v>0</v>
      </c>
      <c r="G8" s="156">
        <f t="shared" si="0"/>
        <v>0</v>
      </c>
    </row>
    <row r="9" spans="1:10" ht="30" x14ac:dyDescent="0.2">
      <c r="A9" s="155">
        <v>5</v>
      </c>
      <c r="B9" s="112" t="s">
        <v>25</v>
      </c>
      <c r="C9" s="113" t="s">
        <v>103</v>
      </c>
      <c r="D9" s="120" t="s">
        <v>102</v>
      </c>
      <c r="E9" s="112">
        <v>2</v>
      </c>
      <c r="F9" s="151">
        <v>0</v>
      </c>
      <c r="G9" s="156">
        <f t="shared" si="0"/>
        <v>0</v>
      </c>
    </row>
    <row r="10" spans="1:10" ht="30" x14ac:dyDescent="0.2">
      <c r="A10" s="155">
        <v>6</v>
      </c>
      <c r="B10" s="112" t="s">
        <v>25</v>
      </c>
      <c r="C10" s="113" t="s">
        <v>105</v>
      </c>
      <c r="D10" s="120" t="s">
        <v>104</v>
      </c>
      <c r="E10" s="112">
        <v>1</v>
      </c>
      <c r="F10" s="151">
        <v>0</v>
      </c>
      <c r="G10" s="156">
        <f t="shared" si="0"/>
        <v>0</v>
      </c>
    </row>
    <row r="11" spans="1:10" s="333" customFormat="1" ht="30" x14ac:dyDescent="0.2">
      <c r="A11" s="320">
        <v>9</v>
      </c>
      <c r="B11" s="317" t="s">
        <v>25</v>
      </c>
      <c r="C11" s="318" t="s">
        <v>238</v>
      </c>
      <c r="D11" s="319" t="s">
        <v>237</v>
      </c>
      <c r="E11" s="317">
        <v>2</v>
      </c>
      <c r="F11" s="323">
        <v>0</v>
      </c>
      <c r="G11" s="330">
        <v>0</v>
      </c>
      <c r="H11" s="331" t="s">
        <v>236</v>
      </c>
      <c r="I11" s="332"/>
      <c r="J11" s="332"/>
    </row>
    <row r="12" spans="1:10" s="325" customFormat="1" ht="30" x14ac:dyDescent="0.2">
      <c r="A12" s="320">
        <v>11</v>
      </c>
      <c r="B12" s="317" t="s">
        <v>25</v>
      </c>
      <c r="C12" s="318" t="s">
        <v>310</v>
      </c>
      <c r="D12" s="319" t="s">
        <v>311</v>
      </c>
      <c r="E12" s="317">
        <v>2</v>
      </c>
      <c r="F12" s="323">
        <v>0</v>
      </c>
      <c r="G12" s="330">
        <v>0</v>
      </c>
    </row>
    <row r="13" spans="1:10" s="325" customFormat="1" ht="30" x14ac:dyDescent="0.2">
      <c r="A13" s="320" t="s">
        <v>385</v>
      </c>
      <c r="B13" s="317" t="s">
        <v>25</v>
      </c>
      <c r="C13" s="318" t="s">
        <v>383</v>
      </c>
      <c r="D13" s="319" t="s">
        <v>384</v>
      </c>
      <c r="E13" s="317">
        <v>1</v>
      </c>
      <c r="F13" s="323">
        <v>0</v>
      </c>
      <c r="G13" s="330">
        <f t="shared" ref="G13:G14" si="1">SUM(F13*E13)</f>
        <v>0</v>
      </c>
    </row>
    <row r="14" spans="1:10" s="325" customFormat="1" ht="45" x14ac:dyDescent="0.2">
      <c r="A14" s="320" t="s">
        <v>386</v>
      </c>
      <c r="B14" s="317" t="s">
        <v>25</v>
      </c>
      <c r="C14" s="318" t="s">
        <v>242</v>
      </c>
      <c r="D14" s="319" t="s">
        <v>241</v>
      </c>
      <c r="E14" s="317">
        <v>1</v>
      </c>
      <c r="F14" s="323">
        <v>0</v>
      </c>
      <c r="G14" s="330">
        <f t="shared" si="1"/>
        <v>0</v>
      </c>
    </row>
    <row r="15" spans="1:10" x14ac:dyDescent="0.2">
      <c r="A15" s="157"/>
      <c r="B15" s="116" t="s">
        <v>106</v>
      </c>
      <c r="C15" s="117" t="s">
        <v>107</v>
      </c>
      <c r="D15" s="118" t="s">
        <v>315</v>
      </c>
      <c r="E15" s="116">
        <v>1</v>
      </c>
      <c r="F15" s="119"/>
      <c r="G15" s="158"/>
    </row>
    <row r="16" spans="1:10" x14ac:dyDescent="0.2">
      <c r="A16" s="157"/>
      <c r="B16" s="116" t="s">
        <v>108</v>
      </c>
      <c r="C16" s="117" t="s">
        <v>107</v>
      </c>
      <c r="D16" s="118" t="s">
        <v>316</v>
      </c>
      <c r="E16" s="116">
        <v>1</v>
      </c>
      <c r="F16" s="119"/>
      <c r="G16" s="158"/>
    </row>
    <row r="17" spans="1:10" x14ac:dyDescent="0.2">
      <c r="A17" s="155">
        <v>7</v>
      </c>
      <c r="B17" s="112" t="s">
        <v>109</v>
      </c>
      <c r="C17" s="113" t="s">
        <v>111</v>
      </c>
      <c r="D17" s="120" t="s">
        <v>110</v>
      </c>
      <c r="E17" s="112">
        <v>1</v>
      </c>
      <c r="F17" s="151">
        <v>0</v>
      </c>
      <c r="G17" s="159">
        <f>SUM(F17*E17)</f>
        <v>0</v>
      </c>
    </row>
    <row r="18" spans="1:10" x14ac:dyDescent="0.2">
      <c r="A18" s="155">
        <v>8</v>
      </c>
      <c r="B18" s="112" t="s">
        <v>112</v>
      </c>
      <c r="C18" s="113" t="s">
        <v>114</v>
      </c>
      <c r="D18" s="120" t="s">
        <v>113</v>
      </c>
      <c r="E18" s="112">
        <v>2</v>
      </c>
      <c r="F18" s="151">
        <v>0</v>
      </c>
      <c r="G18" s="159">
        <f t="shared" ref="G18:G72" si="2">SUM(F18*E18)</f>
        <v>0</v>
      </c>
    </row>
    <row r="19" spans="1:10" s="105" customFormat="1" x14ac:dyDescent="0.2">
      <c r="A19" s="160">
        <v>9</v>
      </c>
      <c r="B19" s="112" t="s">
        <v>21</v>
      </c>
      <c r="C19" s="113" t="s">
        <v>116</v>
      </c>
      <c r="D19" s="120" t="s">
        <v>115</v>
      </c>
      <c r="E19" s="121">
        <v>2</v>
      </c>
      <c r="F19" s="151">
        <v>0</v>
      </c>
      <c r="G19" s="159">
        <f t="shared" si="2"/>
        <v>0</v>
      </c>
      <c r="H19" s="94"/>
      <c r="I19" s="106"/>
      <c r="J19" s="106"/>
    </row>
    <row r="20" spans="1:10" s="105" customFormat="1" ht="28.5" x14ac:dyDescent="0.2">
      <c r="A20" s="160">
        <v>10</v>
      </c>
      <c r="B20" s="112" t="s">
        <v>117</v>
      </c>
      <c r="C20" s="113" t="s">
        <v>119</v>
      </c>
      <c r="D20" s="120" t="s">
        <v>118</v>
      </c>
      <c r="E20" s="112">
        <v>1</v>
      </c>
      <c r="F20" s="151">
        <v>0</v>
      </c>
      <c r="G20" s="159">
        <f t="shared" si="2"/>
        <v>0</v>
      </c>
      <c r="H20" s="94"/>
      <c r="I20" s="106"/>
      <c r="J20" s="106"/>
    </row>
    <row r="21" spans="1:10" s="105" customFormat="1" x14ac:dyDescent="0.25">
      <c r="A21" s="160">
        <v>11</v>
      </c>
      <c r="B21" s="121" t="s">
        <v>120</v>
      </c>
      <c r="C21" s="122" t="s">
        <v>122</v>
      </c>
      <c r="D21" s="123" t="s">
        <v>121</v>
      </c>
      <c r="E21" s="121">
        <v>2</v>
      </c>
      <c r="F21" s="151">
        <v>0</v>
      </c>
      <c r="G21" s="159">
        <f t="shared" si="2"/>
        <v>0</v>
      </c>
      <c r="H21" s="94"/>
      <c r="I21" s="106"/>
      <c r="J21" s="106"/>
    </row>
    <row r="22" spans="1:10" s="105" customFormat="1" x14ac:dyDescent="0.25">
      <c r="A22" s="160">
        <v>12</v>
      </c>
      <c r="B22" s="121" t="s">
        <v>120</v>
      </c>
      <c r="C22" s="122" t="s">
        <v>124</v>
      </c>
      <c r="D22" s="123" t="s">
        <v>123</v>
      </c>
      <c r="E22" s="121">
        <v>2</v>
      </c>
      <c r="F22" s="151">
        <v>0</v>
      </c>
      <c r="G22" s="159">
        <f t="shared" si="2"/>
        <v>0</v>
      </c>
      <c r="H22" s="94"/>
      <c r="I22" s="106"/>
      <c r="J22" s="106"/>
    </row>
    <row r="23" spans="1:10" s="105" customFormat="1" x14ac:dyDescent="0.25">
      <c r="A23" s="160">
        <v>13</v>
      </c>
      <c r="B23" s="121" t="s">
        <v>120</v>
      </c>
      <c r="C23" s="122" t="s">
        <v>126</v>
      </c>
      <c r="D23" s="123" t="s">
        <v>125</v>
      </c>
      <c r="E23" s="121">
        <v>2</v>
      </c>
      <c r="F23" s="151">
        <v>0</v>
      </c>
      <c r="G23" s="159">
        <f t="shared" si="2"/>
        <v>0</v>
      </c>
      <c r="H23" s="94"/>
      <c r="I23" s="106"/>
      <c r="J23" s="106"/>
    </row>
    <row r="24" spans="1:10" s="105" customFormat="1" ht="30" x14ac:dyDescent="0.2">
      <c r="A24" s="316">
        <v>14</v>
      </c>
      <c r="B24" s="317" t="s">
        <v>127</v>
      </c>
      <c r="C24" s="318" t="s">
        <v>380</v>
      </c>
      <c r="D24" s="319" t="s">
        <v>376</v>
      </c>
      <c r="E24" s="317">
        <v>1</v>
      </c>
      <c r="F24" s="151">
        <v>0</v>
      </c>
      <c r="G24" s="159">
        <f t="shared" si="2"/>
        <v>0</v>
      </c>
      <c r="H24" s="107"/>
      <c r="I24" s="106"/>
      <c r="J24" s="106"/>
    </row>
    <row r="25" spans="1:10" s="105" customFormat="1" x14ac:dyDescent="0.2">
      <c r="A25" s="316">
        <v>15</v>
      </c>
      <c r="B25" s="317" t="s">
        <v>127</v>
      </c>
      <c r="C25" s="318" t="s">
        <v>377</v>
      </c>
      <c r="D25" s="319" t="s">
        <v>128</v>
      </c>
      <c r="E25" s="317">
        <v>0</v>
      </c>
      <c r="F25" s="151">
        <v>0</v>
      </c>
      <c r="G25" s="159">
        <f t="shared" si="2"/>
        <v>0</v>
      </c>
      <c r="H25" s="107"/>
      <c r="I25" s="106"/>
      <c r="J25" s="106"/>
    </row>
    <row r="26" spans="1:10" s="105" customFormat="1" x14ac:dyDescent="0.2">
      <c r="A26" s="316">
        <v>16</v>
      </c>
      <c r="B26" s="317" t="s">
        <v>127</v>
      </c>
      <c r="C26" s="318" t="s">
        <v>377</v>
      </c>
      <c r="D26" s="319" t="s">
        <v>129</v>
      </c>
      <c r="E26" s="317">
        <v>0</v>
      </c>
      <c r="F26" s="151">
        <v>0</v>
      </c>
      <c r="G26" s="159">
        <f t="shared" si="2"/>
        <v>0</v>
      </c>
      <c r="H26" s="107"/>
      <c r="I26" s="106"/>
      <c r="J26" s="106"/>
    </row>
    <row r="27" spans="1:10" s="105" customFormat="1" x14ac:dyDescent="0.2">
      <c r="A27" s="316">
        <v>17</v>
      </c>
      <c r="B27" s="317" t="s">
        <v>127</v>
      </c>
      <c r="C27" s="318" t="s">
        <v>377</v>
      </c>
      <c r="D27" s="319" t="s">
        <v>130</v>
      </c>
      <c r="E27" s="317">
        <v>0</v>
      </c>
      <c r="F27" s="151">
        <v>0</v>
      </c>
      <c r="G27" s="159">
        <f t="shared" si="2"/>
        <v>0</v>
      </c>
      <c r="H27" s="107"/>
      <c r="I27" s="106"/>
      <c r="J27" s="106"/>
    </row>
    <row r="28" spans="1:10" s="105" customFormat="1" x14ac:dyDescent="0.2">
      <c r="A28" s="316">
        <v>18</v>
      </c>
      <c r="B28" s="317" t="s">
        <v>127</v>
      </c>
      <c r="C28" s="318" t="s">
        <v>377</v>
      </c>
      <c r="D28" s="319" t="s">
        <v>131</v>
      </c>
      <c r="E28" s="317">
        <v>0</v>
      </c>
      <c r="F28" s="151">
        <v>0</v>
      </c>
      <c r="G28" s="159">
        <f t="shared" si="2"/>
        <v>0</v>
      </c>
      <c r="H28" s="107"/>
      <c r="I28" s="106"/>
      <c r="J28" s="106"/>
    </row>
    <row r="29" spans="1:10" s="105" customFormat="1" x14ac:dyDescent="0.2">
      <c r="A29" s="316">
        <v>19</v>
      </c>
      <c r="B29" s="317" t="s">
        <v>127</v>
      </c>
      <c r="C29" s="318" t="s">
        <v>378</v>
      </c>
      <c r="D29" s="319" t="s">
        <v>132</v>
      </c>
      <c r="E29" s="317">
        <v>0</v>
      </c>
      <c r="F29" s="151">
        <v>0</v>
      </c>
      <c r="G29" s="159">
        <f t="shared" si="2"/>
        <v>0</v>
      </c>
      <c r="H29" s="107"/>
      <c r="I29" s="106"/>
      <c r="J29" s="106"/>
    </row>
    <row r="30" spans="1:10" s="105" customFormat="1" x14ac:dyDescent="0.2">
      <c r="A30" s="316">
        <v>20</v>
      </c>
      <c r="B30" s="317" t="s">
        <v>127</v>
      </c>
      <c r="C30" s="318" t="s">
        <v>378</v>
      </c>
      <c r="D30" s="319" t="s">
        <v>133</v>
      </c>
      <c r="E30" s="317">
        <v>0</v>
      </c>
      <c r="F30" s="151">
        <v>0</v>
      </c>
      <c r="G30" s="159">
        <f t="shared" si="2"/>
        <v>0</v>
      </c>
      <c r="H30" s="107"/>
      <c r="I30" s="106"/>
      <c r="J30" s="106"/>
    </row>
    <row r="31" spans="1:10" s="105" customFormat="1" x14ac:dyDescent="0.2">
      <c r="A31" s="160">
        <v>21</v>
      </c>
      <c r="B31" s="112" t="s">
        <v>134</v>
      </c>
      <c r="C31" s="113" t="s">
        <v>136</v>
      </c>
      <c r="D31" s="120" t="s">
        <v>135</v>
      </c>
      <c r="E31" s="112">
        <v>1</v>
      </c>
      <c r="F31" s="151">
        <v>0</v>
      </c>
      <c r="G31" s="159">
        <f t="shared" si="2"/>
        <v>0</v>
      </c>
      <c r="H31" s="107"/>
      <c r="I31" s="106"/>
      <c r="J31" s="106"/>
    </row>
    <row r="32" spans="1:10" s="105" customFormat="1" x14ac:dyDescent="0.2">
      <c r="A32" s="160">
        <v>22</v>
      </c>
      <c r="B32" s="112" t="s">
        <v>137</v>
      </c>
      <c r="C32" s="113" t="s">
        <v>139</v>
      </c>
      <c r="D32" s="120" t="s">
        <v>138</v>
      </c>
      <c r="E32" s="112">
        <v>1</v>
      </c>
      <c r="F32" s="151">
        <v>0</v>
      </c>
      <c r="G32" s="159">
        <f t="shared" si="2"/>
        <v>0</v>
      </c>
      <c r="H32" s="107"/>
      <c r="I32" s="106"/>
      <c r="J32" s="106"/>
    </row>
    <row r="33" spans="1:10" s="105" customFormat="1" ht="28.5" x14ac:dyDescent="0.2">
      <c r="A33" s="160">
        <v>23</v>
      </c>
      <c r="B33" s="112" t="s">
        <v>140</v>
      </c>
      <c r="C33" s="113" t="s">
        <v>142</v>
      </c>
      <c r="D33" s="120" t="s">
        <v>141</v>
      </c>
      <c r="E33" s="112">
        <v>1</v>
      </c>
      <c r="F33" s="151">
        <v>0</v>
      </c>
      <c r="G33" s="159">
        <f t="shared" si="2"/>
        <v>0</v>
      </c>
      <c r="H33" s="107"/>
      <c r="I33" s="106"/>
      <c r="J33" s="106"/>
    </row>
    <row r="34" spans="1:10" s="105" customFormat="1" ht="28.5" x14ac:dyDescent="0.2">
      <c r="A34" s="160">
        <v>24</v>
      </c>
      <c r="B34" s="112" t="s">
        <v>140</v>
      </c>
      <c r="C34" s="113" t="s">
        <v>144</v>
      </c>
      <c r="D34" s="120" t="s">
        <v>143</v>
      </c>
      <c r="E34" s="112">
        <v>1</v>
      </c>
      <c r="F34" s="151">
        <v>0</v>
      </c>
      <c r="G34" s="159">
        <f t="shared" si="2"/>
        <v>0</v>
      </c>
      <c r="H34" s="107"/>
      <c r="I34" s="106"/>
      <c r="J34" s="106"/>
    </row>
    <row r="35" spans="1:10" s="105" customFormat="1" ht="30" x14ac:dyDescent="0.2">
      <c r="A35" s="160">
        <v>25</v>
      </c>
      <c r="B35" s="112" t="s">
        <v>145</v>
      </c>
      <c r="C35" s="113" t="s">
        <v>147</v>
      </c>
      <c r="D35" s="120" t="s">
        <v>146</v>
      </c>
      <c r="E35" s="112">
        <v>2</v>
      </c>
      <c r="F35" s="151">
        <v>0</v>
      </c>
      <c r="G35" s="159">
        <f t="shared" si="2"/>
        <v>0</v>
      </c>
      <c r="H35" s="107"/>
      <c r="I35" s="106"/>
      <c r="J35" s="106"/>
    </row>
    <row r="36" spans="1:10" x14ac:dyDescent="0.2">
      <c r="A36" s="160">
        <v>26</v>
      </c>
      <c r="B36" s="112" t="s">
        <v>148</v>
      </c>
      <c r="C36" s="113" t="s">
        <v>150</v>
      </c>
      <c r="D36" s="120" t="s">
        <v>149</v>
      </c>
      <c r="E36" s="112">
        <v>1</v>
      </c>
      <c r="F36" s="151">
        <v>0</v>
      </c>
      <c r="G36" s="159">
        <f t="shared" si="2"/>
        <v>0</v>
      </c>
    </row>
    <row r="37" spans="1:10" x14ac:dyDescent="0.2">
      <c r="A37" s="160">
        <v>27</v>
      </c>
      <c r="B37" s="112" t="s">
        <v>151</v>
      </c>
      <c r="C37" s="113" t="s">
        <v>153</v>
      </c>
      <c r="D37" s="120" t="s">
        <v>152</v>
      </c>
      <c r="E37" s="112">
        <v>1</v>
      </c>
      <c r="F37" s="151">
        <v>0</v>
      </c>
      <c r="G37" s="159">
        <f t="shared" si="2"/>
        <v>0</v>
      </c>
    </row>
    <row r="38" spans="1:10" x14ac:dyDescent="0.2">
      <c r="A38" s="160">
        <v>28</v>
      </c>
      <c r="B38" s="112" t="s">
        <v>154</v>
      </c>
      <c r="C38" s="113" t="s">
        <v>156</v>
      </c>
      <c r="D38" s="120" t="s">
        <v>155</v>
      </c>
      <c r="E38" s="121">
        <v>1</v>
      </c>
      <c r="F38" s="151">
        <v>0</v>
      </c>
      <c r="G38" s="159">
        <f t="shared" si="2"/>
        <v>0</v>
      </c>
    </row>
    <row r="39" spans="1:10" x14ac:dyDescent="0.2">
      <c r="A39" s="160">
        <v>29</v>
      </c>
      <c r="B39" s="124" t="s">
        <v>157</v>
      </c>
      <c r="C39" s="125" t="s">
        <v>159</v>
      </c>
      <c r="D39" s="123" t="s">
        <v>158</v>
      </c>
      <c r="E39" s="121">
        <v>1</v>
      </c>
      <c r="F39" s="151">
        <v>0</v>
      </c>
      <c r="G39" s="159">
        <f t="shared" si="2"/>
        <v>0</v>
      </c>
    </row>
    <row r="40" spans="1:10" x14ac:dyDescent="0.2">
      <c r="A40" s="160">
        <v>30</v>
      </c>
      <c r="B40" s="124" t="s">
        <v>157</v>
      </c>
      <c r="C40" s="125">
        <v>39710</v>
      </c>
      <c r="D40" s="123" t="s">
        <v>160</v>
      </c>
      <c r="E40" s="121">
        <v>1</v>
      </c>
      <c r="F40" s="151">
        <v>0</v>
      </c>
      <c r="G40" s="159">
        <f t="shared" si="2"/>
        <v>0</v>
      </c>
    </row>
    <row r="41" spans="1:10" x14ac:dyDescent="0.2">
      <c r="A41" s="160">
        <v>31</v>
      </c>
      <c r="B41" s="124" t="s">
        <v>157</v>
      </c>
      <c r="C41" s="125">
        <v>41011</v>
      </c>
      <c r="D41" s="123" t="s">
        <v>161</v>
      </c>
      <c r="E41" s="121">
        <v>1</v>
      </c>
      <c r="F41" s="151">
        <v>0</v>
      </c>
      <c r="G41" s="159">
        <f t="shared" si="2"/>
        <v>0</v>
      </c>
    </row>
    <row r="42" spans="1:10" x14ac:dyDescent="0.2">
      <c r="A42" s="160">
        <v>32</v>
      </c>
      <c r="B42" s="124" t="s">
        <v>157</v>
      </c>
      <c r="C42" s="125">
        <v>41025</v>
      </c>
      <c r="D42" s="123" t="s">
        <v>162</v>
      </c>
      <c r="E42" s="121">
        <v>1</v>
      </c>
      <c r="F42" s="151">
        <v>0</v>
      </c>
      <c r="G42" s="159">
        <f t="shared" si="2"/>
        <v>0</v>
      </c>
    </row>
    <row r="43" spans="1:10" x14ac:dyDescent="0.2">
      <c r="A43" s="160">
        <v>33</v>
      </c>
      <c r="B43" s="124" t="s">
        <v>157</v>
      </c>
      <c r="C43" s="125" t="s">
        <v>164</v>
      </c>
      <c r="D43" s="123" t="s">
        <v>163</v>
      </c>
      <c r="E43" s="121">
        <v>1</v>
      </c>
      <c r="F43" s="151">
        <v>0</v>
      </c>
      <c r="G43" s="159">
        <f t="shared" si="2"/>
        <v>0</v>
      </c>
    </row>
    <row r="44" spans="1:10" x14ac:dyDescent="0.2">
      <c r="A44" s="160">
        <v>34</v>
      </c>
      <c r="B44" s="124" t="s">
        <v>157</v>
      </c>
      <c r="C44" s="125" t="s">
        <v>166</v>
      </c>
      <c r="D44" s="123" t="s">
        <v>165</v>
      </c>
      <c r="E44" s="121">
        <v>1</v>
      </c>
      <c r="F44" s="151">
        <v>0</v>
      </c>
      <c r="G44" s="159">
        <f t="shared" si="2"/>
        <v>0</v>
      </c>
    </row>
    <row r="45" spans="1:10" x14ac:dyDescent="0.2">
      <c r="A45" s="160">
        <v>35</v>
      </c>
      <c r="B45" s="124" t="s">
        <v>157</v>
      </c>
      <c r="C45" s="125" t="s">
        <v>168</v>
      </c>
      <c r="D45" s="123" t="s">
        <v>167</v>
      </c>
      <c r="E45" s="121">
        <v>1</v>
      </c>
      <c r="F45" s="114">
        <v>0</v>
      </c>
      <c r="G45" s="159">
        <f t="shared" si="2"/>
        <v>0</v>
      </c>
    </row>
    <row r="46" spans="1:10" x14ac:dyDescent="0.2">
      <c r="A46" s="190"/>
      <c r="B46" s="127" t="s">
        <v>107</v>
      </c>
      <c r="C46" s="128" t="s">
        <v>107</v>
      </c>
      <c r="D46" s="129" t="s">
        <v>169</v>
      </c>
      <c r="E46" s="127">
        <v>1</v>
      </c>
      <c r="F46" s="119"/>
      <c r="G46" s="161" t="s">
        <v>236</v>
      </c>
    </row>
    <row r="47" spans="1:10" x14ac:dyDescent="0.2">
      <c r="A47" s="155">
        <v>36</v>
      </c>
      <c r="B47" s="130" t="s">
        <v>157</v>
      </c>
      <c r="C47" s="125" t="s">
        <v>171</v>
      </c>
      <c r="D47" s="120" t="s">
        <v>170</v>
      </c>
      <c r="E47" s="112">
        <v>1</v>
      </c>
      <c r="F47" s="114">
        <v>0</v>
      </c>
      <c r="G47" s="159">
        <f t="shared" si="2"/>
        <v>0</v>
      </c>
    </row>
    <row r="48" spans="1:10" x14ac:dyDescent="0.2">
      <c r="A48" s="155">
        <v>37</v>
      </c>
      <c r="B48" s="130" t="s">
        <v>157</v>
      </c>
      <c r="C48" s="125" t="s">
        <v>173</v>
      </c>
      <c r="D48" s="120" t="s">
        <v>172</v>
      </c>
      <c r="E48" s="112">
        <v>1</v>
      </c>
      <c r="F48" s="114">
        <v>0</v>
      </c>
      <c r="G48" s="159">
        <f t="shared" si="2"/>
        <v>0</v>
      </c>
    </row>
    <row r="49" spans="1:7" x14ac:dyDescent="0.2">
      <c r="A49" s="155">
        <v>38</v>
      </c>
      <c r="B49" s="130" t="s">
        <v>157</v>
      </c>
      <c r="C49" s="125" t="s">
        <v>175</v>
      </c>
      <c r="D49" s="120" t="s">
        <v>174</v>
      </c>
      <c r="E49" s="112">
        <v>1</v>
      </c>
      <c r="F49" s="114">
        <v>0</v>
      </c>
      <c r="G49" s="159">
        <f t="shared" si="2"/>
        <v>0</v>
      </c>
    </row>
    <row r="50" spans="1:7" x14ac:dyDescent="0.2">
      <c r="A50" s="155">
        <v>39</v>
      </c>
      <c r="B50" s="130" t="s">
        <v>157</v>
      </c>
      <c r="C50" s="125" t="s">
        <v>177</v>
      </c>
      <c r="D50" s="120" t="s">
        <v>176</v>
      </c>
      <c r="E50" s="112">
        <v>1</v>
      </c>
      <c r="F50" s="114">
        <v>0</v>
      </c>
      <c r="G50" s="159">
        <f t="shared" si="2"/>
        <v>0</v>
      </c>
    </row>
    <row r="51" spans="1:7" s="325" customFormat="1" ht="30" x14ac:dyDescent="0.2">
      <c r="A51" s="321">
        <v>40</v>
      </c>
      <c r="B51" s="326" t="s">
        <v>157</v>
      </c>
      <c r="C51" s="322" t="s">
        <v>179</v>
      </c>
      <c r="D51" s="319" t="s">
        <v>178</v>
      </c>
      <c r="E51" s="317">
        <v>2</v>
      </c>
      <c r="F51" s="323">
        <v>0</v>
      </c>
      <c r="G51" s="324">
        <f t="shared" si="2"/>
        <v>0</v>
      </c>
    </row>
    <row r="52" spans="1:7" x14ac:dyDescent="0.2">
      <c r="A52" s="155">
        <v>41</v>
      </c>
      <c r="B52" s="130" t="s">
        <v>157</v>
      </c>
      <c r="C52" s="125" t="s">
        <v>181</v>
      </c>
      <c r="D52" s="120" t="s">
        <v>180</v>
      </c>
      <c r="E52" s="112">
        <v>1</v>
      </c>
      <c r="F52" s="114">
        <v>0</v>
      </c>
      <c r="G52" s="159">
        <f t="shared" si="2"/>
        <v>0</v>
      </c>
    </row>
    <row r="53" spans="1:7" x14ac:dyDescent="0.2">
      <c r="A53" s="155">
        <v>42</v>
      </c>
      <c r="B53" s="130" t="s">
        <v>157</v>
      </c>
      <c r="C53" s="125" t="s">
        <v>183</v>
      </c>
      <c r="D53" s="120" t="s">
        <v>182</v>
      </c>
      <c r="E53" s="112">
        <v>1</v>
      </c>
      <c r="F53" s="114">
        <v>0</v>
      </c>
      <c r="G53" s="159">
        <f t="shared" si="2"/>
        <v>0</v>
      </c>
    </row>
    <row r="54" spans="1:7" x14ac:dyDescent="0.2">
      <c r="A54" s="155">
        <v>43</v>
      </c>
      <c r="B54" s="130" t="s">
        <v>157</v>
      </c>
      <c r="C54" s="125" t="s">
        <v>185</v>
      </c>
      <c r="D54" s="120" t="s">
        <v>184</v>
      </c>
      <c r="E54" s="112">
        <v>1</v>
      </c>
      <c r="F54" s="114">
        <v>0</v>
      </c>
      <c r="G54" s="159">
        <f t="shared" si="2"/>
        <v>0</v>
      </c>
    </row>
    <row r="55" spans="1:7" x14ac:dyDescent="0.2">
      <c r="A55" s="155">
        <v>44</v>
      </c>
      <c r="B55" s="130" t="s">
        <v>157</v>
      </c>
      <c r="C55" s="125" t="s">
        <v>187</v>
      </c>
      <c r="D55" s="120" t="s">
        <v>186</v>
      </c>
      <c r="E55" s="112">
        <v>1</v>
      </c>
      <c r="F55" s="114">
        <v>0</v>
      </c>
      <c r="G55" s="159">
        <f t="shared" si="2"/>
        <v>0</v>
      </c>
    </row>
    <row r="56" spans="1:7" x14ac:dyDescent="0.2">
      <c r="A56" s="155">
        <v>45</v>
      </c>
      <c r="B56" s="130" t="s">
        <v>157</v>
      </c>
      <c r="C56" s="125" t="s">
        <v>189</v>
      </c>
      <c r="D56" s="120" t="s">
        <v>188</v>
      </c>
      <c r="E56" s="112">
        <v>1</v>
      </c>
      <c r="F56" s="114">
        <v>0</v>
      </c>
      <c r="G56" s="159">
        <f t="shared" si="2"/>
        <v>0</v>
      </c>
    </row>
    <row r="57" spans="1:7" x14ac:dyDescent="0.2">
      <c r="A57" s="155">
        <v>46</v>
      </c>
      <c r="B57" s="130" t="s">
        <v>190</v>
      </c>
      <c r="C57" s="125" t="s">
        <v>192</v>
      </c>
      <c r="D57" s="120" t="s">
        <v>191</v>
      </c>
      <c r="E57" s="112">
        <v>1</v>
      </c>
      <c r="F57" s="114">
        <v>0</v>
      </c>
      <c r="G57" s="159">
        <f t="shared" si="2"/>
        <v>0</v>
      </c>
    </row>
    <row r="58" spans="1:7" x14ac:dyDescent="0.2">
      <c r="A58" s="155">
        <v>47</v>
      </c>
      <c r="B58" s="130" t="s">
        <v>157</v>
      </c>
      <c r="C58" s="125" t="s">
        <v>194</v>
      </c>
      <c r="D58" s="120" t="s">
        <v>193</v>
      </c>
      <c r="E58" s="112">
        <v>1</v>
      </c>
      <c r="F58" s="114">
        <v>0</v>
      </c>
      <c r="G58" s="159">
        <f t="shared" si="2"/>
        <v>0</v>
      </c>
    </row>
    <row r="59" spans="1:7" x14ac:dyDescent="0.2">
      <c r="A59" s="155">
        <v>48</v>
      </c>
      <c r="B59" s="130" t="s">
        <v>157</v>
      </c>
      <c r="C59" s="125" t="s">
        <v>196</v>
      </c>
      <c r="D59" s="120" t="s">
        <v>195</v>
      </c>
      <c r="E59" s="112">
        <v>1</v>
      </c>
      <c r="F59" s="114">
        <v>0</v>
      </c>
      <c r="G59" s="159">
        <f t="shared" si="2"/>
        <v>0</v>
      </c>
    </row>
    <row r="60" spans="1:7" s="325" customFormat="1" x14ac:dyDescent="0.2">
      <c r="A60" s="321">
        <v>49</v>
      </c>
      <c r="B60" s="317" t="s">
        <v>197</v>
      </c>
      <c r="C60" s="322" t="s">
        <v>199</v>
      </c>
      <c r="D60" s="319" t="s">
        <v>198</v>
      </c>
      <c r="E60" s="317">
        <v>2</v>
      </c>
      <c r="F60" s="323">
        <v>0</v>
      </c>
      <c r="G60" s="324">
        <f t="shared" si="2"/>
        <v>0</v>
      </c>
    </row>
    <row r="61" spans="1:7" x14ac:dyDescent="0.2">
      <c r="A61" s="155">
        <v>50</v>
      </c>
      <c r="B61" s="112" t="s">
        <v>200</v>
      </c>
      <c r="C61" s="125" t="s">
        <v>202</v>
      </c>
      <c r="D61" s="131" t="s">
        <v>201</v>
      </c>
      <c r="E61" s="112">
        <v>1</v>
      </c>
      <c r="F61" s="114">
        <v>0</v>
      </c>
      <c r="G61" s="159">
        <f t="shared" si="2"/>
        <v>0</v>
      </c>
    </row>
    <row r="62" spans="1:7" x14ac:dyDescent="0.2">
      <c r="A62" s="155">
        <v>51</v>
      </c>
      <c r="B62" s="112" t="s">
        <v>200</v>
      </c>
      <c r="C62" s="125" t="s">
        <v>204</v>
      </c>
      <c r="D62" s="131" t="s">
        <v>203</v>
      </c>
      <c r="E62" s="112">
        <v>1</v>
      </c>
      <c r="F62" s="114">
        <v>0</v>
      </c>
      <c r="G62" s="159">
        <f t="shared" si="2"/>
        <v>0</v>
      </c>
    </row>
    <row r="63" spans="1:7" x14ac:dyDescent="0.2">
      <c r="A63" s="155">
        <v>52</v>
      </c>
      <c r="B63" s="112" t="s">
        <v>200</v>
      </c>
      <c r="C63" s="125" t="s">
        <v>206</v>
      </c>
      <c r="D63" s="131" t="s">
        <v>205</v>
      </c>
      <c r="E63" s="112">
        <v>1</v>
      </c>
      <c r="F63" s="114">
        <v>0</v>
      </c>
      <c r="G63" s="159">
        <f t="shared" si="2"/>
        <v>0</v>
      </c>
    </row>
    <row r="64" spans="1:7" x14ac:dyDescent="0.2">
      <c r="A64" s="155">
        <v>53</v>
      </c>
      <c r="B64" s="112" t="s">
        <v>200</v>
      </c>
      <c r="C64" s="125" t="s">
        <v>208</v>
      </c>
      <c r="D64" s="131" t="s">
        <v>207</v>
      </c>
      <c r="E64" s="121">
        <v>1</v>
      </c>
      <c r="F64" s="114">
        <v>0</v>
      </c>
      <c r="G64" s="159">
        <f t="shared" si="2"/>
        <v>0</v>
      </c>
    </row>
    <row r="65" spans="1:8" x14ac:dyDescent="0.2">
      <c r="A65" s="155">
        <v>54</v>
      </c>
      <c r="B65" s="112" t="s">
        <v>200</v>
      </c>
      <c r="C65" s="125" t="s">
        <v>210</v>
      </c>
      <c r="D65" s="131" t="s">
        <v>209</v>
      </c>
      <c r="E65" s="121">
        <v>1</v>
      </c>
      <c r="F65" s="114">
        <v>0</v>
      </c>
      <c r="G65" s="159">
        <f t="shared" si="2"/>
        <v>0</v>
      </c>
    </row>
    <row r="66" spans="1:8" x14ac:dyDescent="0.2">
      <c r="A66" s="155">
        <v>55</v>
      </c>
      <c r="B66" s="112" t="s">
        <v>200</v>
      </c>
      <c r="C66" s="125" t="s">
        <v>212</v>
      </c>
      <c r="D66" s="131" t="s">
        <v>211</v>
      </c>
      <c r="E66" s="121">
        <v>1</v>
      </c>
      <c r="F66" s="114">
        <v>0</v>
      </c>
      <c r="G66" s="159">
        <f t="shared" si="2"/>
        <v>0</v>
      </c>
    </row>
    <row r="67" spans="1:8" x14ac:dyDescent="0.2">
      <c r="A67" s="155">
        <v>56</v>
      </c>
      <c r="B67" s="112" t="s">
        <v>213</v>
      </c>
      <c r="C67" s="125" t="s">
        <v>215</v>
      </c>
      <c r="D67" s="131" t="s">
        <v>214</v>
      </c>
      <c r="E67" s="121">
        <v>1</v>
      </c>
      <c r="F67" s="114">
        <v>0</v>
      </c>
      <c r="G67" s="159">
        <f t="shared" si="2"/>
        <v>0</v>
      </c>
    </row>
    <row r="68" spans="1:8" s="325" customFormat="1" x14ac:dyDescent="0.25">
      <c r="A68" s="321">
        <v>57</v>
      </c>
      <c r="B68" s="317" t="s">
        <v>197</v>
      </c>
      <c r="C68" s="327" t="s">
        <v>199</v>
      </c>
      <c r="D68" s="328" t="s">
        <v>198</v>
      </c>
      <c r="E68" s="329">
        <v>0</v>
      </c>
      <c r="F68" s="323">
        <v>0</v>
      </c>
      <c r="G68" s="324">
        <f t="shared" si="2"/>
        <v>0</v>
      </c>
    </row>
    <row r="69" spans="1:8" x14ac:dyDescent="0.25">
      <c r="A69" s="155">
        <v>58</v>
      </c>
      <c r="B69" s="112" t="s">
        <v>216</v>
      </c>
      <c r="C69" s="122" t="s">
        <v>218</v>
      </c>
      <c r="D69" s="123" t="s">
        <v>217</v>
      </c>
      <c r="E69" s="121">
        <v>1</v>
      </c>
      <c r="F69" s="114">
        <v>0</v>
      </c>
      <c r="G69" s="159">
        <f t="shared" si="2"/>
        <v>0</v>
      </c>
    </row>
    <row r="70" spans="1:8" ht="29.25" x14ac:dyDescent="0.25">
      <c r="A70" s="155">
        <v>59</v>
      </c>
      <c r="B70" s="112" t="s">
        <v>304</v>
      </c>
      <c r="C70" s="122" t="s">
        <v>305</v>
      </c>
      <c r="D70" s="123" t="s">
        <v>306</v>
      </c>
      <c r="E70" s="121">
        <v>2</v>
      </c>
      <c r="F70" s="114">
        <v>0</v>
      </c>
      <c r="G70" s="159">
        <f t="shared" si="2"/>
        <v>0</v>
      </c>
    </row>
    <row r="71" spans="1:8" x14ac:dyDescent="0.25">
      <c r="A71" s="155">
        <v>60</v>
      </c>
      <c r="B71" s="112" t="s">
        <v>307</v>
      </c>
      <c r="C71" s="122" t="s">
        <v>308</v>
      </c>
      <c r="D71" s="123" t="s">
        <v>309</v>
      </c>
      <c r="E71" s="121">
        <v>1</v>
      </c>
      <c r="F71" s="114">
        <v>0</v>
      </c>
      <c r="G71" s="159">
        <f t="shared" si="2"/>
        <v>0</v>
      </c>
    </row>
    <row r="72" spans="1:8" x14ac:dyDescent="0.25">
      <c r="A72" s="155">
        <v>61</v>
      </c>
      <c r="B72" s="112" t="s">
        <v>296</v>
      </c>
      <c r="C72" s="122"/>
      <c r="D72" s="123" t="s">
        <v>358</v>
      </c>
      <c r="E72" s="121">
        <v>1</v>
      </c>
      <c r="F72" s="114">
        <v>0</v>
      </c>
      <c r="G72" s="159">
        <f t="shared" si="2"/>
        <v>0</v>
      </c>
    </row>
    <row r="73" spans="1:8" x14ac:dyDescent="0.25">
      <c r="A73" s="162" t="s">
        <v>236</v>
      </c>
      <c r="B73" s="139"/>
      <c r="C73" s="136"/>
      <c r="D73" s="140" t="s">
        <v>359</v>
      </c>
      <c r="E73" s="141"/>
      <c r="F73" s="142"/>
      <c r="G73" s="163">
        <f>SUM(G5:G72)</f>
        <v>0</v>
      </c>
    </row>
    <row r="74" spans="1:8" x14ac:dyDescent="0.25">
      <c r="A74" s="164"/>
      <c r="B74" s="147"/>
      <c r="C74" s="122"/>
      <c r="D74" s="148"/>
      <c r="E74" s="149"/>
      <c r="F74" s="150"/>
      <c r="G74" s="165"/>
    </row>
    <row r="75" spans="1:8" customFormat="1" x14ac:dyDescent="0.25">
      <c r="A75" s="199"/>
      <c r="B75" s="44"/>
      <c r="C75" s="45"/>
      <c r="D75" s="44" t="s">
        <v>361</v>
      </c>
      <c r="E75" s="46"/>
      <c r="F75" s="46"/>
      <c r="G75" s="200"/>
      <c r="H75" s="2"/>
    </row>
    <row r="76" spans="1:8" x14ac:dyDescent="0.2">
      <c r="A76" s="160">
        <v>61</v>
      </c>
      <c r="B76" s="112" t="s">
        <v>236</v>
      </c>
      <c r="C76" s="113"/>
      <c r="D76" s="120" t="s">
        <v>362</v>
      </c>
      <c r="E76" s="121">
        <v>1</v>
      </c>
      <c r="F76" s="114">
        <v>0</v>
      </c>
      <c r="G76" s="166">
        <f>E76*F76</f>
        <v>0</v>
      </c>
    </row>
    <row r="77" spans="1:8" x14ac:dyDescent="0.25">
      <c r="A77" s="160">
        <v>62</v>
      </c>
      <c r="B77" s="112"/>
      <c r="C77" s="122"/>
      <c r="D77" s="123" t="s">
        <v>297</v>
      </c>
      <c r="E77" s="121">
        <v>1</v>
      </c>
      <c r="F77" s="114">
        <v>0</v>
      </c>
      <c r="G77" s="166">
        <f>E77*F77</f>
        <v>0</v>
      </c>
    </row>
    <row r="78" spans="1:8" x14ac:dyDescent="0.25">
      <c r="A78" s="162" t="s">
        <v>236</v>
      </c>
      <c r="B78" s="139"/>
      <c r="C78" s="136"/>
      <c r="D78" s="140" t="s">
        <v>359</v>
      </c>
      <c r="E78" s="141"/>
      <c r="F78" s="142"/>
      <c r="G78" s="163">
        <f>SUM(G76:G77)</f>
        <v>0</v>
      </c>
    </row>
    <row r="79" spans="1:8" x14ac:dyDescent="0.25">
      <c r="A79" s="167"/>
      <c r="C79" s="132"/>
      <c r="E79" s="134"/>
      <c r="F79" s="347"/>
      <c r="G79" s="348"/>
    </row>
    <row r="80" spans="1:8" x14ac:dyDescent="0.25">
      <c r="A80" s="201"/>
      <c r="B80" s="202"/>
      <c r="C80" s="203" t="s">
        <v>236</v>
      </c>
      <c r="D80" s="204" t="s">
        <v>363</v>
      </c>
      <c r="E80" s="202"/>
      <c r="F80" s="205" t="s">
        <v>236</v>
      </c>
      <c r="G80" s="206">
        <f>G73+G78</f>
        <v>0</v>
      </c>
    </row>
    <row r="81" spans="1:7" x14ac:dyDescent="0.25">
      <c r="A81" s="168"/>
      <c r="E81" s="134"/>
      <c r="F81" s="135"/>
      <c r="G81" s="169"/>
    </row>
    <row r="82" spans="1:7" x14ac:dyDescent="0.25">
      <c r="A82" s="170"/>
      <c r="B82" s="171"/>
      <c r="C82" s="172"/>
      <c r="D82" s="173"/>
      <c r="E82" s="171"/>
      <c r="F82" s="174"/>
      <c r="G82" s="175"/>
    </row>
    <row r="83" spans="1:7" x14ac:dyDescent="0.25">
      <c r="A83" s="176"/>
      <c r="B83" s="177"/>
      <c r="C83" s="178" t="s">
        <v>364</v>
      </c>
      <c r="D83" s="179"/>
      <c r="E83" s="177"/>
      <c r="F83" s="180"/>
      <c r="G83" s="181"/>
    </row>
    <row r="84" spans="1:7" x14ac:dyDescent="0.25">
      <c r="A84" s="176"/>
      <c r="B84" s="177"/>
      <c r="C84" s="178"/>
      <c r="D84" s="182"/>
      <c r="E84" s="177"/>
      <c r="F84" s="180"/>
      <c r="G84" s="181"/>
    </row>
    <row r="85" spans="1:7" x14ac:dyDescent="0.25">
      <c r="A85" s="176"/>
      <c r="B85" s="177"/>
      <c r="C85" s="178" t="s">
        <v>365</v>
      </c>
      <c r="D85" s="179"/>
      <c r="E85" s="177"/>
      <c r="F85" s="180"/>
      <c r="G85" s="181"/>
    </row>
    <row r="86" spans="1:7" x14ac:dyDescent="0.25">
      <c r="A86" s="176"/>
      <c r="B86" s="177"/>
      <c r="C86" s="178"/>
      <c r="D86" s="183"/>
      <c r="E86" s="177"/>
      <c r="F86" s="180"/>
      <c r="G86" s="181"/>
    </row>
    <row r="87" spans="1:7" x14ac:dyDescent="0.25">
      <c r="A87" s="176"/>
      <c r="B87" s="177"/>
      <c r="C87" s="178" t="s">
        <v>366</v>
      </c>
      <c r="D87" s="179"/>
      <c r="E87" s="177"/>
      <c r="F87" s="180"/>
      <c r="G87" s="181"/>
    </row>
    <row r="88" spans="1:7" x14ac:dyDescent="0.25">
      <c r="A88" s="176"/>
      <c r="B88" s="177"/>
      <c r="C88" s="178"/>
      <c r="D88" s="183"/>
      <c r="E88" s="177"/>
      <c r="F88" s="180"/>
      <c r="G88" s="181"/>
    </row>
    <row r="89" spans="1:7" x14ac:dyDescent="0.25">
      <c r="A89" s="176"/>
      <c r="B89" s="177"/>
      <c r="C89" s="178" t="s">
        <v>367</v>
      </c>
      <c r="D89" s="179"/>
      <c r="E89" s="177"/>
      <c r="F89" s="180"/>
      <c r="G89" s="181"/>
    </row>
    <row r="90" spans="1:7" x14ac:dyDescent="0.25">
      <c r="A90" s="176"/>
      <c r="B90" s="177"/>
      <c r="C90" s="178"/>
      <c r="D90" s="183"/>
      <c r="E90" s="177"/>
      <c r="F90" s="180"/>
      <c r="G90" s="181"/>
    </row>
    <row r="91" spans="1:7" ht="15.75" thickBot="1" x14ac:dyDescent="0.3">
      <c r="A91" s="184"/>
      <c r="B91" s="185"/>
      <c r="C91" s="186"/>
      <c r="D91" s="187"/>
      <c r="E91" s="185"/>
      <c r="F91" s="188"/>
      <c r="G91" s="189"/>
    </row>
  </sheetData>
  <mergeCells count="2">
    <mergeCell ref="A3:G3"/>
    <mergeCell ref="F79:G79"/>
  </mergeCells>
  <pageMargins left="0.25" right="0.25" top="0.75" bottom="0.75" header="0.3" footer="0.3"/>
  <pageSetup scale="71" fitToHeight="0" orientation="portrait" r:id="rId1"/>
  <ignoredErrors>
    <ignoredError sqref="C57 C70:C7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105"/>
  <sheetViews>
    <sheetView tabSelected="1" workbookViewId="0">
      <selection activeCell="C2" sqref="C2"/>
    </sheetView>
  </sheetViews>
  <sheetFormatPr defaultColWidth="10.7109375" defaultRowHeight="15" x14ac:dyDescent="0.25"/>
  <cols>
    <col min="1" max="1" width="6.5703125" style="108" customWidth="1"/>
    <col min="2" max="2" width="18.28515625" style="90" customWidth="1"/>
    <col min="3" max="3" width="31.85546875" style="91" customWidth="1"/>
    <col min="4" max="4" width="40.42578125" style="92" customWidth="1"/>
    <col min="5" max="5" width="6.5703125" style="90" customWidth="1"/>
    <col min="6" max="6" width="10.7109375" style="93" customWidth="1"/>
    <col min="7" max="7" width="12" style="93" customWidth="1"/>
    <col min="8" max="16384" width="10.7109375" style="94"/>
  </cols>
  <sheetData>
    <row r="1" spans="1:10" ht="15.75" x14ac:dyDescent="0.25">
      <c r="A1" s="212" t="s">
        <v>368</v>
      </c>
      <c r="B1" s="207"/>
      <c r="C1" s="208"/>
      <c r="D1" s="209"/>
      <c r="E1" s="207"/>
      <c r="F1" s="210"/>
      <c r="G1" s="210"/>
    </row>
    <row r="2" spans="1:10" x14ac:dyDescent="0.25">
      <c r="A2" s="95"/>
      <c r="B2" s="95"/>
      <c r="C2" s="96"/>
      <c r="D2" s="97"/>
      <c r="F2" s="98"/>
      <c r="G2" s="99"/>
    </row>
    <row r="3" spans="1:10" x14ac:dyDescent="0.25">
      <c r="A3" s="349" t="s">
        <v>219</v>
      </c>
      <c r="B3" s="345"/>
      <c r="C3" s="345"/>
      <c r="D3" s="345"/>
      <c r="E3" s="345"/>
      <c r="F3" s="345"/>
      <c r="G3" s="350"/>
    </row>
    <row r="4" spans="1:10" x14ac:dyDescent="0.25">
      <c r="A4" s="100" t="s">
        <v>303</v>
      </c>
      <c r="B4" s="100" t="s">
        <v>1</v>
      </c>
      <c r="C4" s="100" t="s">
        <v>312</v>
      </c>
      <c r="D4" s="101" t="s">
        <v>92</v>
      </c>
      <c r="E4" s="102" t="s">
        <v>4</v>
      </c>
      <c r="F4" s="103" t="s">
        <v>5</v>
      </c>
      <c r="G4" s="104" t="s">
        <v>93</v>
      </c>
    </row>
    <row r="5" spans="1:10" ht="28.5" x14ac:dyDescent="0.2">
      <c r="A5" s="109">
        <v>1</v>
      </c>
      <c r="B5" s="110" t="s">
        <v>25</v>
      </c>
      <c r="C5" s="225" t="s">
        <v>221</v>
      </c>
      <c r="D5" s="213" t="s">
        <v>220</v>
      </c>
      <c r="E5" s="110">
        <v>1</v>
      </c>
      <c r="F5" s="137">
        <v>0</v>
      </c>
      <c r="G5" s="138">
        <f>SUM(F5*E5)</f>
        <v>0</v>
      </c>
    </row>
    <row r="6" spans="1:10" ht="30" x14ac:dyDescent="0.2">
      <c r="A6" s="111">
        <v>2</v>
      </c>
      <c r="B6" s="112" t="s">
        <v>25</v>
      </c>
      <c r="C6" s="113" t="s">
        <v>223</v>
      </c>
      <c r="D6" s="120" t="s">
        <v>222</v>
      </c>
      <c r="E6" s="112">
        <v>4</v>
      </c>
      <c r="F6" s="114">
        <v>0</v>
      </c>
      <c r="G6" s="133">
        <f t="shared" ref="G6:G70" si="0">SUM(F6*E6)</f>
        <v>0</v>
      </c>
    </row>
    <row r="7" spans="1:10" x14ac:dyDescent="0.2">
      <c r="A7" s="111">
        <v>3</v>
      </c>
      <c r="B7" s="112" t="s">
        <v>25</v>
      </c>
      <c r="C7" s="226" t="s">
        <v>225</v>
      </c>
      <c r="D7" s="120" t="s">
        <v>224</v>
      </c>
      <c r="E7" s="112">
        <v>1</v>
      </c>
      <c r="F7" s="114">
        <v>0</v>
      </c>
      <c r="G7" s="133">
        <f t="shared" si="0"/>
        <v>0</v>
      </c>
    </row>
    <row r="8" spans="1:10" s="105" customFormat="1" ht="30" x14ac:dyDescent="0.2">
      <c r="A8" s="111">
        <v>4</v>
      </c>
      <c r="B8" s="112" t="s">
        <v>25</v>
      </c>
      <c r="C8" s="125" t="s">
        <v>227</v>
      </c>
      <c r="D8" s="120" t="s">
        <v>226</v>
      </c>
      <c r="E8" s="112">
        <v>4</v>
      </c>
      <c r="F8" s="114">
        <v>0</v>
      </c>
      <c r="G8" s="133">
        <f t="shared" si="0"/>
        <v>0</v>
      </c>
      <c r="H8" s="107"/>
      <c r="I8" s="106"/>
      <c r="J8" s="106"/>
    </row>
    <row r="9" spans="1:10" s="105" customFormat="1" ht="42.75" x14ac:dyDescent="0.2">
      <c r="A9" s="111">
        <v>5</v>
      </c>
      <c r="B9" s="112" t="s">
        <v>25</v>
      </c>
      <c r="C9" s="125" t="s">
        <v>229</v>
      </c>
      <c r="D9" s="120" t="s">
        <v>228</v>
      </c>
      <c r="E9" s="112">
        <v>3</v>
      </c>
      <c r="F9" s="114">
        <v>0</v>
      </c>
      <c r="G9" s="133">
        <f t="shared" si="0"/>
        <v>0</v>
      </c>
      <c r="H9" s="107"/>
      <c r="I9" s="106"/>
      <c r="J9" s="106"/>
    </row>
    <row r="10" spans="1:10" ht="28.5" x14ac:dyDescent="0.2">
      <c r="A10" s="111">
        <v>6</v>
      </c>
      <c r="B10" s="112" t="s">
        <v>25</v>
      </c>
      <c r="C10" s="113" t="s">
        <v>231</v>
      </c>
      <c r="D10" s="120" t="s">
        <v>230</v>
      </c>
      <c r="E10" s="112">
        <v>4</v>
      </c>
      <c r="F10" s="114">
        <v>0</v>
      </c>
      <c r="G10" s="133">
        <f t="shared" si="0"/>
        <v>0</v>
      </c>
    </row>
    <row r="11" spans="1:10" s="105" customFormat="1" x14ac:dyDescent="0.2">
      <c r="A11" s="111">
        <v>7</v>
      </c>
      <c r="B11" s="112" t="s">
        <v>25</v>
      </c>
      <c r="C11" s="125" t="s">
        <v>233</v>
      </c>
      <c r="D11" s="120" t="s">
        <v>232</v>
      </c>
      <c r="E11" s="112">
        <v>1</v>
      </c>
      <c r="F11" s="114">
        <v>0</v>
      </c>
      <c r="G11" s="133">
        <f t="shared" si="0"/>
        <v>0</v>
      </c>
      <c r="H11" s="107"/>
      <c r="I11" s="106"/>
      <c r="J11" s="106"/>
    </row>
    <row r="12" spans="1:10" s="105" customFormat="1" x14ac:dyDescent="0.2">
      <c r="A12" s="111">
        <v>8</v>
      </c>
      <c r="B12" s="112" t="s">
        <v>25</v>
      </c>
      <c r="C12" s="113" t="s">
        <v>235</v>
      </c>
      <c r="D12" s="120" t="s">
        <v>234</v>
      </c>
      <c r="E12" s="112">
        <v>2</v>
      </c>
      <c r="F12" s="114">
        <v>0</v>
      </c>
      <c r="G12" s="133">
        <f t="shared" si="0"/>
        <v>0</v>
      </c>
      <c r="H12" s="107" t="s">
        <v>236</v>
      </c>
      <c r="I12" s="106"/>
      <c r="J12" s="106"/>
    </row>
    <row r="13" spans="1:10" s="105" customFormat="1" ht="30" x14ac:dyDescent="0.2">
      <c r="A13" s="111">
        <v>9</v>
      </c>
      <c r="B13" s="112" t="s">
        <v>25</v>
      </c>
      <c r="C13" s="113" t="s">
        <v>238</v>
      </c>
      <c r="D13" s="120" t="s">
        <v>237</v>
      </c>
      <c r="E13" s="112">
        <v>4</v>
      </c>
      <c r="F13" s="114">
        <v>0</v>
      </c>
      <c r="G13" s="133">
        <f t="shared" si="0"/>
        <v>0</v>
      </c>
      <c r="H13" s="107" t="s">
        <v>236</v>
      </c>
      <c r="I13" s="106"/>
      <c r="J13" s="106"/>
    </row>
    <row r="14" spans="1:10" s="105" customFormat="1" ht="30" x14ac:dyDescent="0.2">
      <c r="A14" s="111">
        <v>10</v>
      </c>
      <c r="B14" s="112" t="s">
        <v>25</v>
      </c>
      <c r="C14" s="113" t="s">
        <v>240</v>
      </c>
      <c r="D14" s="120" t="s">
        <v>239</v>
      </c>
      <c r="E14" s="112">
        <v>1</v>
      </c>
      <c r="F14" s="114">
        <v>0</v>
      </c>
      <c r="G14" s="133">
        <f t="shared" si="0"/>
        <v>0</v>
      </c>
      <c r="H14" s="107"/>
      <c r="I14" s="106"/>
      <c r="J14" s="106"/>
    </row>
    <row r="15" spans="1:10" ht="30" x14ac:dyDescent="0.2">
      <c r="A15" s="111">
        <v>11</v>
      </c>
      <c r="B15" s="112" t="s">
        <v>25</v>
      </c>
      <c r="C15" s="113" t="s">
        <v>310</v>
      </c>
      <c r="D15" s="120" t="s">
        <v>311</v>
      </c>
      <c r="E15" s="112">
        <v>2</v>
      </c>
      <c r="F15" s="114">
        <v>0</v>
      </c>
      <c r="G15" s="133">
        <f t="shared" ref="G15" si="1">SUM(F15*E15)</f>
        <v>0</v>
      </c>
    </row>
    <row r="16" spans="1:10" ht="42.75" x14ac:dyDescent="0.2">
      <c r="A16" s="111">
        <v>12</v>
      </c>
      <c r="B16" s="112" t="s">
        <v>25</v>
      </c>
      <c r="C16" s="113" t="s">
        <v>242</v>
      </c>
      <c r="D16" s="120" t="s">
        <v>241</v>
      </c>
      <c r="E16" s="112">
        <v>1</v>
      </c>
      <c r="F16" s="114">
        <v>0</v>
      </c>
      <c r="G16" s="133">
        <f t="shared" si="0"/>
        <v>0</v>
      </c>
    </row>
    <row r="17" spans="1:10" ht="30" x14ac:dyDescent="0.2">
      <c r="A17" s="115"/>
      <c r="B17" s="116" t="s">
        <v>25</v>
      </c>
      <c r="C17" s="117" t="s">
        <v>244</v>
      </c>
      <c r="D17" s="118" t="s">
        <v>243</v>
      </c>
      <c r="E17" s="116">
        <v>1</v>
      </c>
      <c r="F17" s="214" t="s">
        <v>107</v>
      </c>
      <c r="G17" s="215"/>
    </row>
    <row r="18" spans="1:10" x14ac:dyDescent="0.2">
      <c r="A18" s="126"/>
      <c r="B18" s="116" t="s">
        <v>25</v>
      </c>
      <c r="C18" s="117" t="s">
        <v>246</v>
      </c>
      <c r="D18" s="118" t="s">
        <v>245</v>
      </c>
      <c r="E18" s="127">
        <v>1</v>
      </c>
      <c r="F18" s="216" t="s">
        <v>107</v>
      </c>
      <c r="G18" s="215"/>
    </row>
    <row r="19" spans="1:10" s="105" customFormat="1" ht="30" x14ac:dyDescent="0.2">
      <c r="A19" s="111">
        <v>13</v>
      </c>
      <c r="B19" s="112" t="s">
        <v>25</v>
      </c>
      <c r="C19" s="113" t="s">
        <v>97</v>
      </c>
      <c r="D19" s="131" t="s">
        <v>96</v>
      </c>
      <c r="E19" s="112">
        <v>2</v>
      </c>
      <c r="F19" s="114">
        <v>0</v>
      </c>
      <c r="G19" s="133">
        <f t="shared" si="0"/>
        <v>0</v>
      </c>
    </row>
    <row r="20" spans="1:10" ht="30" x14ac:dyDescent="0.2">
      <c r="A20" s="111">
        <v>14</v>
      </c>
      <c r="B20" s="112" t="s">
        <v>25</v>
      </c>
      <c r="C20" s="113" t="s">
        <v>99</v>
      </c>
      <c r="D20" s="120" t="s">
        <v>98</v>
      </c>
      <c r="E20" s="112">
        <v>2</v>
      </c>
      <c r="F20" s="114">
        <v>0</v>
      </c>
      <c r="G20" s="133">
        <f t="shared" si="0"/>
        <v>0</v>
      </c>
    </row>
    <row r="21" spans="1:10" ht="30" x14ac:dyDescent="0.2">
      <c r="A21" s="111">
        <v>15</v>
      </c>
      <c r="B21" s="112" t="s">
        <v>25</v>
      </c>
      <c r="C21" s="113" t="s">
        <v>101</v>
      </c>
      <c r="D21" s="120" t="s">
        <v>100</v>
      </c>
      <c r="E21" s="112">
        <v>1</v>
      </c>
      <c r="F21" s="114">
        <v>0</v>
      </c>
      <c r="G21" s="133">
        <f t="shared" si="0"/>
        <v>0</v>
      </c>
    </row>
    <row r="22" spans="1:10" ht="30" x14ac:dyDescent="0.2">
      <c r="A22" s="111">
        <v>16</v>
      </c>
      <c r="B22" s="112" t="s">
        <v>25</v>
      </c>
      <c r="C22" s="113" t="s">
        <v>103</v>
      </c>
      <c r="D22" s="120" t="s">
        <v>102</v>
      </c>
      <c r="E22" s="112">
        <v>2</v>
      </c>
      <c r="F22" s="114">
        <v>0</v>
      </c>
      <c r="G22" s="133">
        <f t="shared" si="0"/>
        <v>0</v>
      </c>
      <c r="I22" s="94" t="s">
        <v>381</v>
      </c>
    </row>
    <row r="23" spans="1:10" ht="30" x14ac:dyDescent="0.2">
      <c r="A23" s="111">
        <v>17</v>
      </c>
      <c r="B23" s="112" t="s">
        <v>25</v>
      </c>
      <c r="C23" s="113" t="s">
        <v>105</v>
      </c>
      <c r="D23" s="120" t="s">
        <v>104</v>
      </c>
      <c r="E23" s="112">
        <v>1</v>
      </c>
      <c r="F23" s="114">
        <v>0</v>
      </c>
      <c r="G23" s="133">
        <f t="shared" si="0"/>
        <v>0</v>
      </c>
    </row>
    <row r="24" spans="1:10" x14ac:dyDescent="0.2">
      <c r="A24" s="115"/>
      <c r="B24" s="116" t="s">
        <v>106</v>
      </c>
      <c r="C24" s="117" t="s">
        <v>107</v>
      </c>
      <c r="D24" s="118" t="s">
        <v>315</v>
      </c>
      <c r="E24" s="116">
        <v>1</v>
      </c>
      <c r="F24" s="214" t="s">
        <v>107</v>
      </c>
      <c r="G24" s="215"/>
    </row>
    <row r="25" spans="1:10" x14ac:dyDescent="0.2">
      <c r="A25" s="115"/>
      <c r="B25" s="116" t="s">
        <v>108</v>
      </c>
      <c r="C25" s="117" t="s">
        <v>107</v>
      </c>
      <c r="D25" s="118" t="s">
        <v>316</v>
      </c>
      <c r="E25" s="116">
        <v>1</v>
      </c>
      <c r="F25" s="216" t="s">
        <v>107</v>
      </c>
      <c r="G25" s="215"/>
    </row>
    <row r="26" spans="1:10" x14ac:dyDescent="0.2">
      <c r="A26" s="111">
        <v>18</v>
      </c>
      <c r="B26" s="112" t="s">
        <v>109</v>
      </c>
      <c r="C26" s="113" t="s">
        <v>247</v>
      </c>
      <c r="D26" s="120" t="s">
        <v>110</v>
      </c>
      <c r="E26" s="112">
        <v>1</v>
      </c>
      <c r="F26" s="114">
        <v>0</v>
      </c>
      <c r="G26" s="133">
        <f t="shared" si="0"/>
        <v>0</v>
      </c>
    </row>
    <row r="27" spans="1:10" x14ac:dyDescent="0.2">
      <c r="A27" s="111">
        <v>19</v>
      </c>
      <c r="B27" s="112" t="s">
        <v>109</v>
      </c>
      <c r="C27" s="113" t="s">
        <v>249</v>
      </c>
      <c r="D27" s="120" t="s">
        <v>248</v>
      </c>
      <c r="E27" s="112">
        <v>1</v>
      </c>
      <c r="F27" s="114">
        <v>0</v>
      </c>
      <c r="G27" s="133">
        <f t="shared" si="0"/>
        <v>0</v>
      </c>
    </row>
    <row r="28" spans="1:10" x14ac:dyDescent="0.2">
      <c r="A28" s="111">
        <v>20</v>
      </c>
      <c r="B28" s="112" t="s">
        <v>109</v>
      </c>
      <c r="C28" s="113" t="s">
        <v>251</v>
      </c>
      <c r="D28" s="120" t="s">
        <v>250</v>
      </c>
      <c r="E28" s="112">
        <v>1</v>
      </c>
      <c r="F28" s="114">
        <v>0</v>
      </c>
      <c r="G28" s="133">
        <f t="shared" si="0"/>
        <v>0</v>
      </c>
    </row>
    <row r="29" spans="1:10" x14ac:dyDescent="0.2">
      <c r="A29" s="111">
        <v>21</v>
      </c>
      <c r="B29" s="112" t="s">
        <v>109</v>
      </c>
      <c r="C29" s="113" t="s">
        <v>253</v>
      </c>
      <c r="D29" s="120" t="s">
        <v>252</v>
      </c>
      <c r="E29" s="112">
        <v>1</v>
      </c>
      <c r="F29" s="114">
        <v>0</v>
      </c>
      <c r="G29" s="133">
        <f t="shared" si="0"/>
        <v>0</v>
      </c>
    </row>
    <row r="30" spans="1:10" x14ac:dyDescent="0.2">
      <c r="A30" s="111">
        <v>22</v>
      </c>
      <c r="B30" s="112" t="s">
        <v>112</v>
      </c>
      <c r="C30" s="113" t="s">
        <v>114</v>
      </c>
      <c r="D30" s="120" t="s">
        <v>113</v>
      </c>
      <c r="E30" s="112">
        <v>2</v>
      </c>
      <c r="F30" s="114">
        <v>0</v>
      </c>
      <c r="G30" s="133">
        <f t="shared" si="0"/>
        <v>0</v>
      </c>
    </row>
    <row r="31" spans="1:10" x14ac:dyDescent="0.2">
      <c r="A31" s="111">
        <v>23</v>
      </c>
      <c r="B31" s="112" t="s">
        <v>254</v>
      </c>
      <c r="C31" s="113">
        <v>9305</v>
      </c>
      <c r="D31" s="120" t="s">
        <v>255</v>
      </c>
      <c r="E31" s="112">
        <v>1</v>
      </c>
      <c r="F31" s="114">
        <v>0</v>
      </c>
      <c r="G31" s="133">
        <f t="shared" si="0"/>
        <v>0</v>
      </c>
    </row>
    <row r="32" spans="1:10" s="105" customFormat="1" x14ac:dyDescent="0.2">
      <c r="A32" s="111">
        <v>24</v>
      </c>
      <c r="B32" s="112" t="s">
        <v>21</v>
      </c>
      <c r="C32" s="113" t="s">
        <v>116</v>
      </c>
      <c r="D32" s="120" t="s">
        <v>115</v>
      </c>
      <c r="E32" s="121">
        <v>2</v>
      </c>
      <c r="F32" s="114">
        <v>0</v>
      </c>
      <c r="G32" s="133">
        <f t="shared" si="0"/>
        <v>0</v>
      </c>
      <c r="H32" s="94"/>
      <c r="I32" s="106"/>
      <c r="J32" s="106"/>
    </row>
    <row r="33" spans="1:10" s="105" customFormat="1" x14ac:dyDescent="0.25">
      <c r="A33" s="111">
        <v>25</v>
      </c>
      <c r="B33" s="121" t="s">
        <v>120</v>
      </c>
      <c r="C33" s="122" t="s">
        <v>122</v>
      </c>
      <c r="D33" s="123" t="s">
        <v>121</v>
      </c>
      <c r="E33" s="121">
        <v>2</v>
      </c>
      <c r="F33" s="114">
        <v>0</v>
      </c>
      <c r="G33" s="133">
        <f t="shared" si="0"/>
        <v>0</v>
      </c>
      <c r="H33" s="94"/>
      <c r="I33" s="106"/>
      <c r="J33" s="106"/>
    </row>
    <row r="34" spans="1:10" s="105" customFormat="1" x14ac:dyDescent="0.25">
      <c r="A34" s="111">
        <v>26</v>
      </c>
      <c r="B34" s="121" t="s">
        <v>120</v>
      </c>
      <c r="C34" s="122" t="s">
        <v>124</v>
      </c>
      <c r="D34" s="123" t="s">
        <v>123</v>
      </c>
      <c r="E34" s="121">
        <v>2</v>
      </c>
      <c r="F34" s="114">
        <v>0</v>
      </c>
      <c r="G34" s="133">
        <f t="shared" si="0"/>
        <v>0</v>
      </c>
      <c r="H34" s="94"/>
      <c r="I34" s="106"/>
      <c r="J34" s="106"/>
    </row>
    <row r="35" spans="1:10" s="105" customFormat="1" x14ac:dyDescent="0.25">
      <c r="A35" s="111">
        <v>27</v>
      </c>
      <c r="B35" s="121" t="s">
        <v>120</v>
      </c>
      <c r="C35" s="122" t="s">
        <v>126</v>
      </c>
      <c r="D35" s="123" t="s">
        <v>125</v>
      </c>
      <c r="E35" s="121">
        <v>2</v>
      </c>
      <c r="F35" s="114">
        <v>0</v>
      </c>
      <c r="G35" s="133">
        <f t="shared" si="0"/>
        <v>0</v>
      </c>
      <c r="H35" s="94"/>
      <c r="I35" s="106"/>
      <c r="J35" s="106"/>
    </row>
    <row r="36" spans="1:10" s="105" customFormat="1" ht="30" x14ac:dyDescent="0.2">
      <c r="A36" s="320">
        <v>28</v>
      </c>
      <c r="B36" s="317" t="s">
        <v>127</v>
      </c>
      <c r="C36" s="318" t="s">
        <v>257</v>
      </c>
      <c r="D36" s="319" t="s">
        <v>256</v>
      </c>
      <c r="E36" s="317">
        <v>1</v>
      </c>
      <c r="F36" s="114">
        <v>0</v>
      </c>
      <c r="G36" s="133">
        <f t="shared" si="0"/>
        <v>0</v>
      </c>
      <c r="H36" s="107"/>
      <c r="I36" s="106"/>
      <c r="J36" s="106"/>
    </row>
    <row r="37" spans="1:10" s="105" customFormat="1" x14ac:dyDescent="0.2">
      <c r="A37" s="320">
        <v>29</v>
      </c>
      <c r="B37" s="317" t="s">
        <v>127</v>
      </c>
      <c r="C37" s="318" t="s">
        <v>379</v>
      </c>
      <c r="D37" s="319" t="s">
        <v>258</v>
      </c>
      <c r="E37" s="317">
        <v>0</v>
      </c>
      <c r="F37" s="114">
        <v>0</v>
      </c>
      <c r="G37" s="133">
        <f t="shared" si="0"/>
        <v>0</v>
      </c>
      <c r="H37" s="107"/>
      <c r="I37" s="106"/>
      <c r="J37" s="106"/>
    </row>
    <row r="38" spans="1:10" s="105" customFormat="1" x14ac:dyDescent="0.2">
      <c r="A38" s="320">
        <v>30</v>
      </c>
      <c r="B38" s="317" t="s">
        <v>127</v>
      </c>
      <c r="C38" s="318" t="s">
        <v>379</v>
      </c>
      <c r="D38" s="319" t="s">
        <v>259</v>
      </c>
      <c r="E38" s="317">
        <v>0</v>
      </c>
      <c r="F38" s="114">
        <v>0</v>
      </c>
      <c r="G38" s="133">
        <f t="shared" si="0"/>
        <v>0</v>
      </c>
      <c r="H38" s="107"/>
      <c r="I38" s="106"/>
      <c r="J38" s="106"/>
    </row>
    <row r="39" spans="1:10" s="105" customFormat="1" x14ac:dyDescent="0.2">
      <c r="A39" s="320">
        <v>31</v>
      </c>
      <c r="B39" s="317" t="s">
        <v>127</v>
      </c>
      <c r="C39" s="318" t="s">
        <v>379</v>
      </c>
      <c r="D39" s="319" t="s">
        <v>260</v>
      </c>
      <c r="E39" s="317">
        <v>0</v>
      </c>
      <c r="F39" s="114">
        <v>0</v>
      </c>
      <c r="G39" s="133">
        <f t="shared" si="0"/>
        <v>0</v>
      </c>
      <c r="H39" s="107"/>
      <c r="I39" s="106"/>
      <c r="J39" s="106"/>
    </row>
    <row r="40" spans="1:10" s="105" customFormat="1" x14ac:dyDescent="0.2">
      <c r="A40" s="111">
        <v>32</v>
      </c>
      <c r="B40" s="112" t="s">
        <v>134</v>
      </c>
      <c r="C40" s="113" t="s">
        <v>136</v>
      </c>
      <c r="D40" s="120" t="s">
        <v>135</v>
      </c>
      <c r="E40" s="112">
        <v>1</v>
      </c>
      <c r="F40" s="114">
        <v>0</v>
      </c>
      <c r="G40" s="133">
        <f t="shared" si="0"/>
        <v>0</v>
      </c>
      <c r="H40" s="107"/>
      <c r="I40" s="106"/>
      <c r="J40" s="106"/>
    </row>
    <row r="41" spans="1:10" s="105" customFormat="1" x14ac:dyDescent="0.2">
      <c r="A41" s="111">
        <v>33</v>
      </c>
      <c r="B41" s="112" t="s">
        <v>137</v>
      </c>
      <c r="C41" s="113" t="s">
        <v>139</v>
      </c>
      <c r="D41" s="120" t="s">
        <v>138</v>
      </c>
      <c r="E41" s="112">
        <v>1</v>
      </c>
      <c r="F41" s="114">
        <v>0</v>
      </c>
      <c r="G41" s="133">
        <f t="shared" si="0"/>
        <v>0</v>
      </c>
      <c r="H41" s="107"/>
      <c r="I41" s="106"/>
      <c r="J41" s="106"/>
    </row>
    <row r="42" spans="1:10" s="105" customFormat="1" ht="28.5" x14ac:dyDescent="0.2">
      <c r="A42" s="111">
        <v>34</v>
      </c>
      <c r="B42" s="112" t="s">
        <v>140</v>
      </c>
      <c r="C42" s="113" t="s">
        <v>142</v>
      </c>
      <c r="D42" s="120" t="s">
        <v>141</v>
      </c>
      <c r="E42" s="112">
        <v>1</v>
      </c>
      <c r="F42" s="114">
        <v>0</v>
      </c>
      <c r="G42" s="133">
        <f t="shared" si="0"/>
        <v>0</v>
      </c>
      <c r="H42" s="107"/>
      <c r="I42" s="106"/>
      <c r="J42" s="106"/>
    </row>
    <row r="43" spans="1:10" s="105" customFormat="1" ht="28.5" x14ac:dyDescent="0.2">
      <c r="A43" s="111">
        <v>35</v>
      </c>
      <c r="B43" s="112" t="s">
        <v>145</v>
      </c>
      <c r="C43" s="113" t="s">
        <v>147</v>
      </c>
      <c r="D43" s="120" t="s">
        <v>146</v>
      </c>
      <c r="E43" s="112">
        <v>2</v>
      </c>
      <c r="F43" s="114">
        <v>0</v>
      </c>
      <c r="G43" s="133">
        <f t="shared" si="0"/>
        <v>0</v>
      </c>
      <c r="H43" s="107"/>
      <c r="I43" s="106"/>
      <c r="J43" s="106"/>
    </row>
    <row r="44" spans="1:10" x14ac:dyDescent="0.2">
      <c r="A44" s="111">
        <v>36</v>
      </c>
      <c r="B44" s="112" t="s">
        <v>261</v>
      </c>
      <c r="C44" s="113" t="s">
        <v>263</v>
      </c>
      <c r="D44" s="120" t="s">
        <v>262</v>
      </c>
      <c r="E44" s="112">
        <v>1</v>
      </c>
      <c r="F44" s="114">
        <v>0</v>
      </c>
      <c r="G44" s="133">
        <f t="shared" si="0"/>
        <v>0</v>
      </c>
    </row>
    <row r="45" spans="1:10" x14ac:dyDescent="0.2">
      <c r="A45" s="111">
        <v>37</v>
      </c>
      <c r="B45" s="112" t="s">
        <v>148</v>
      </c>
      <c r="C45" s="113" t="s">
        <v>265</v>
      </c>
      <c r="D45" s="120" t="s">
        <v>264</v>
      </c>
      <c r="E45" s="112">
        <v>2</v>
      </c>
      <c r="F45" s="114">
        <v>0</v>
      </c>
      <c r="G45" s="133">
        <f t="shared" si="0"/>
        <v>0</v>
      </c>
    </row>
    <row r="46" spans="1:10" ht="28.5" x14ac:dyDescent="0.2">
      <c r="A46" s="111">
        <v>38</v>
      </c>
      <c r="B46" s="112" t="s">
        <v>266</v>
      </c>
      <c r="C46" s="113" t="s">
        <v>268</v>
      </c>
      <c r="D46" s="120" t="s">
        <v>267</v>
      </c>
      <c r="E46" s="112">
        <v>1</v>
      </c>
      <c r="F46" s="114">
        <v>0</v>
      </c>
      <c r="G46" s="133">
        <f t="shared" si="0"/>
        <v>0</v>
      </c>
    </row>
    <row r="47" spans="1:10" x14ac:dyDescent="0.2">
      <c r="A47" s="111">
        <v>39</v>
      </c>
      <c r="B47" s="112" t="s">
        <v>151</v>
      </c>
      <c r="C47" s="113" t="s">
        <v>153</v>
      </c>
      <c r="D47" s="120" t="s">
        <v>152</v>
      </c>
      <c r="E47" s="112">
        <v>1</v>
      </c>
      <c r="F47" s="114">
        <v>0</v>
      </c>
      <c r="G47" s="133">
        <f t="shared" si="0"/>
        <v>0</v>
      </c>
      <c r="I47" s="94" t="s">
        <v>382</v>
      </c>
    </row>
    <row r="48" spans="1:10" x14ac:dyDescent="0.2">
      <c r="A48" s="111">
        <v>40</v>
      </c>
      <c r="B48" s="112" t="s">
        <v>154</v>
      </c>
      <c r="C48" s="113" t="s">
        <v>156</v>
      </c>
      <c r="D48" s="120" t="s">
        <v>155</v>
      </c>
      <c r="E48" s="121">
        <v>1</v>
      </c>
      <c r="F48" s="114">
        <v>0</v>
      </c>
      <c r="G48" s="133">
        <f t="shared" si="0"/>
        <v>0</v>
      </c>
    </row>
    <row r="49" spans="1:7" x14ac:dyDescent="0.2">
      <c r="A49" s="111">
        <v>41</v>
      </c>
      <c r="B49" s="124" t="s">
        <v>157</v>
      </c>
      <c r="C49" s="125" t="s">
        <v>159</v>
      </c>
      <c r="D49" s="123" t="s">
        <v>158</v>
      </c>
      <c r="E49" s="121">
        <v>1</v>
      </c>
      <c r="F49" s="114">
        <v>0</v>
      </c>
      <c r="G49" s="133">
        <f t="shared" si="0"/>
        <v>0</v>
      </c>
    </row>
    <row r="50" spans="1:7" x14ac:dyDescent="0.2">
      <c r="A50" s="111">
        <v>42</v>
      </c>
      <c r="B50" s="124" t="s">
        <v>157</v>
      </c>
      <c r="C50" s="125">
        <v>39710</v>
      </c>
      <c r="D50" s="123" t="s">
        <v>160</v>
      </c>
      <c r="E50" s="121">
        <v>1</v>
      </c>
      <c r="F50" s="114">
        <v>0</v>
      </c>
      <c r="G50" s="133">
        <f t="shared" si="0"/>
        <v>0</v>
      </c>
    </row>
    <row r="51" spans="1:7" ht="28.5" x14ac:dyDescent="0.2">
      <c r="A51" s="111">
        <v>43</v>
      </c>
      <c r="B51" s="124" t="s">
        <v>157</v>
      </c>
      <c r="C51" s="125">
        <v>41011</v>
      </c>
      <c r="D51" s="123" t="s">
        <v>161</v>
      </c>
      <c r="E51" s="121">
        <v>1</v>
      </c>
      <c r="F51" s="114">
        <v>0</v>
      </c>
      <c r="G51" s="133">
        <f t="shared" si="0"/>
        <v>0</v>
      </c>
    </row>
    <row r="52" spans="1:7" ht="28.5" x14ac:dyDescent="0.2">
      <c r="A52" s="111">
        <v>44</v>
      </c>
      <c r="B52" s="124" t="s">
        <v>157</v>
      </c>
      <c r="C52" s="125">
        <v>41025</v>
      </c>
      <c r="D52" s="123" t="s">
        <v>162</v>
      </c>
      <c r="E52" s="121">
        <v>1</v>
      </c>
      <c r="F52" s="114">
        <v>0</v>
      </c>
      <c r="G52" s="133">
        <f t="shared" si="0"/>
        <v>0</v>
      </c>
    </row>
    <row r="53" spans="1:7" x14ac:dyDescent="0.2">
      <c r="A53" s="111">
        <v>45</v>
      </c>
      <c r="B53" s="124" t="s">
        <v>157</v>
      </c>
      <c r="C53" s="125" t="s">
        <v>164</v>
      </c>
      <c r="D53" s="123" t="s">
        <v>163</v>
      </c>
      <c r="E53" s="121">
        <v>1</v>
      </c>
      <c r="F53" s="114">
        <v>0</v>
      </c>
      <c r="G53" s="133">
        <f t="shared" si="0"/>
        <v>0</v>
      </c>
    </row>
    <row r="54" spans="1:7" x14ac:dyDescent="0.2">
      <c r="A54" s="111">
        <v>46</v>
      </c>
      <c r="B54" s="124" t="s">
        <v>157</v>
      </c>
      <c r="C54" s="125" t="s">
        <v>166</v>
      </c>
      <c r="D54" s="123" t="s">
        <v>165</v>
      </c>
      <c r="E54" s="121">
        <v>1</v>
      </c>
      <c r="F54" s="114">
        <v>0</v>
      </c>
      <c r="G54" s="133">
        <f t="shared" si="0"/>
        <v>0</v>
      </c>
    </row>
    <row r="55" spans="1:7" ht="28.5" x14ac:dyDescent="0.2">
      <c r="A55" s="111">
        <v>47</v>
      </c>
      <c r="B55" s="217" t="s">
        <v>157</v>
      </c>
      <c r="C55" s="125" t="s">
        <v>269</v>
      </c>
      <c r="D55" s="123" t="s">
        <v>298</v>
      </c>
      <c r="E55" s="121">
        <v>1</v>
      </c>
      <c r="F55" s="114">
        <v>0</v>
      </c>
      <c r="G55" s="133">
        <f t="shared" si="0"/>
        <v>0</v>
      </c>
    </row>
    <row r="56" spans="1:7" x14ac:dyDescent="0.2">
      <c r="A56" s="111">
        <v>48</v>
      </c>
      <c r="B56" s="124" t="s">
        <v>157</v>
      </c>
      <c r="C56" s="125" t="s">
        <v>271</v>
      </c>
      <c r="D56" s="123" t="s">
        <v>270</v>
      </c>
      <c r="E56" s="121">
        <v>1</v>
      </c>
      <c r="F56" s="114">
        <v>0</v>
      </c>
      <c r="G56" s="133">
        <f t="shared" si="0"/>
        <v>0</v>
      </c>
    </row>
    <row r="57" spans="1:7" x14ac:dyDescent="0.2">
      <c r="A57" s="111">
        <v>49</v>
      </c>
      <c r="B57" s="124" t="s">
        <v>157</v>
      </c>
      <c r="C57" s="125" t="s">
        <v>273</v>
      </c>
      <c r="D57" s="123" t="s">
        <v>272</v>
      </c>
      <c r="E57" s="121">
        <v>1</v>
      </c>
      <c r="F57" s="114">
        <v>0</v>
      </c>
      <c r="G57" s="133">
        <f t="shared" si="0"/>
        <v>0</v>
      </c>
    </row>
    <row r="58" spans="1:7" x14ac:dyDescent="0.2">
      <c r="A58" s="111">
        <v>50</v>
      </c>
      <c r="B58" s="124" t="s">
        <v>157</v>
      </c>
      <c r="C58" s="125" t="s">
        <v>275</v>
      </c>
      <c r="D58" s="123" t="s">
        <v>274</v>
      </c>
      <c r="E58" s="121">
        <v>1</v>
      </c>
      <c r="F58" s="114">
        <v>0</v>
      </c>
      <c r="G58" s="133">
        <f t="shared" si="0"/>
        <v>0</v>
      </c>
    </row>
    <row r="59" spans="1:7" x14ac:dyDescent="0.2">
      <c r="A59" s="111">
        <v>51</v>
      </c>
      <c r="B59" s="124" t="s">
        <v>157</v>
      </c>
      <c r="C59" s="125" t="s">
        <v>277</v>
      </c>
      <c r="D59" s="123" t="s">
        <v>276</v>
      </c>
      <c r="E59" s="121">
        <v>1</v>
      </c>
      <c r="F59" s="114">
        <v>0</v>
      </c>
      <c r="G59" s="133">
        <f t="shared" si="0"/>
        <v>0</v>
      </c>
    </row>
    <row r="60" spans="1:7" x14ac:dyDescent="0.2">
      <c r="A60" s="111">
        <v>52</v>
      </c>
      <c r="B60" s="124" t="s">
        <v>157</v>
      </c>
      <c r="C60" s="125" t="s">
        <v>278</v>
      </c>
      <c r="D60" s="123" t="s">
        <v>299</v>
      </c>
      <c r="E60" s="121">
        <v>1</v>
      </c>
      <c r="F60" s="114">
        <v>0</v>
      </c>
      <c r="G60" s="133">
        <f t="shared" si="0"/>
        <v>0</v>
      </c>
    </row>
    <row r="61" spans="1:7" x14ac:dyDescent="0.2">
      <c r="A61" s="111">
        <v>53</v>
      </c>
      <c r="B61" s="124" t="s">
        <v>157</v>
      </c>
      <c r="C61" s="125" t="s">
        <v>279</v>
      </c>
      <c r="D61" s="123" t="s">
        <v>300</v>
      </c>
      <c r="E61" s="121">
        <v>1</v>
      </c>
      <c r="F61" s="114">
        <v>0</v>
      </c>
      <c r="G61" s="133">
        <f t="shared" si="0"/>
        <v>0</v>
      </c>
    </row>
    <row r="62" spans="1:7" x14ac:dyDescent="0.2">
      <c r="A62" s="111">
        <v>54</v>
      </c>
      <c r="B62" s="124" t="s">
        <v>157</v>
      </c>
      <c r="C62" s="125" t="s">
        <v>280</v>
      </c>
      <c r="D62" s="123" t="s">
        <v>301</v>
      </c>
      <c r="E62" s="121">
        <v>1</v>
      </c>
      <c r="F62" s="114">
        <v>0</v>
      </c>
      <c r="G62" s="133">
        <f t="shared" si="0"/>
        <v>0</v>
      </c>
    </row>
    <row r="63" spans="1:7" x14ac:dyDescent="0.2">
      <c r="A63" s="111">
        <v>55</v>
      </c>
      <c r="B63" s="124" t="s">
        <v>157</v>
      </c>
      <c r="C63" s="125" t="s">
        <v>168</v>
      </c>
      <c r="D63" s="123" t="s">
        <v>167</v>
      </c>
      <c r="E63" s="121">
        <v>1</v>
      </c>
      <c r="F63" s="114">
        <v>0</v>
      </c>
      <c r="G63" s="133">
        <f t="shared" si="0"/>
        <v>0</v>
      </c>
    </row>
    <row r="64" spans="1:7" x14ac:dyDescent="0.2">
      <c r="A64" s="126"/>
      <c r="B64" s="127" t="s">
        <v>107</v>
      </c>
      <c r="C64" s="128" t="s">
        <v>107</v>
      </c>
      <c r="D64" s="129" t="s">
        <v>169</v>
      </c>
      <c r="E64" s="127">
        <v>1</v>
      </c>
      <c r="F64" s="214" t="s">
        <v>107</v>
      </c>
      <c r="G64" s="215"/>
    </row>
    <row r="65" spans="1:7" x14ac:dyDescent="0.2">
      <c r="A65" s="111">
        <v>56</v>
      </c>
      <c r="B65" s="130" t="s">
        <v>157</v>
      </c>
      <c r="C65" s="125" t="s">
        <v>302</v>
      </c>
      <c r="D65" s="120" t="s">
        <v>170</v>
      </c>
      <c r="E65" s="112">
        <v>1</v>
      </c>
      <c r="F65" s="114">
        <v>0</v>
      </c>
      <c r="G65" s="133">
        <f t="shared" si="0"/>
        <v>0</v>
      </c>
    </row>
    <row r="66" spans="1:7" ht="28.5" x14ac:dyDescent="0.2">
      <c r="A66" s="111">
        <v>57</v>
      </c>
      <c r="B66" s="130" t="s">
        <v>157</v>
      </c>
      <c r="C66" s="125" t="s">
        <v>173</v>
      </c>
      <c r="D66" s="120" t="s">
        <v>172</v>
      </c>
      <c r="E66" s="112">
        <v>1</v>
      </c>
      <c r="F66" s="114">
        <v>0</v>
      </c>
      <c r="G66" s="133">
        <f t="shared" si="0"/>
        <v>0</v>
      </c>
    </row>
    <row r="67" spans="1:7" x14ac:dyDescent="0.2">
      <c r="A67" s="111">
        <v>58</v>
      </c>
      <c r="B67" s="130" t="s">
        <v>157</v>
      </c>
      <c r="C67" s="125" t="s">
        <v>175</v>
      </c>
      <c r="D67" s="120" t="s">
        <v>174</v>
      </c>
      <c r="E67" s="112">
        <v>1</v>
      </c>
      <c r="F67" s="114">
        <v>0</v>
      </c>
      <c r="G67" s="133">
        <f t="shared" si="0"/>
        <v>0</v>
      </c>
    </row>
    <row r="68" spans="1:7" x14ac:dyDescent="0.2">
      <c r="A68" s="111">
        <v>59</v>
      </c>
      <c r="B68" s="130" t="s">
        <v>157</v>
      </c>
      <c r="C68" s="125" t="s">
        <v>177</v>
      </c>
      <c r="D68" s="120" t="s">
        <v>176</v>
      </c>
      <c r="E68" s="112">
        <v>1</v>
      </c>
      <c r="F68" s="114">
        <v>0</v>
      </c>
      <c r="G68" s="133">
        <f t="shared" si="0"/>
        <v>0</v>
      </c>
    </row>
    <row r="69" spans="1:7" ht="28.5" x14ac:dyDescent="0.2">
      <c r="A69" s="111">
        <v>60</v>
      </c>
      <c r="B69" s="130" t="s">
        <v>157</v>
      </c>
      <c r="C69" s="125" t="s">
        <v>179</v>
      </c>
      <c r="D69" s="120" t="s">
        <v>178</v>
      </c>
      <c r="E69" s="112">
        <v>1</v>
      </c>
      <c r="F69" s="114">
        <v>0</v>
      </c>
      <c r="G69" s="133">
        <f t="shared" si="0"/>
        <v>0</v>
      </c>
    </row>
    <row r="70" spans="1:7" x14ac:dyDescent="0.2">
      <c r="A70" s="111">
        <v>61</v>
      </c>
      <c r="B70" s="130" t="s">
        <v>157</v>
      </c>
      <c r="C70" s="125" t="s">
        <v>181</v>
      </c>
      <c r="D70" s="120" t="s">
        <v>180</v>
      </c>
      <c r="E70" s="112">
        <v>1</v>
      </c>
      <c r="F70" s="114">
        <v>0</v>
      </c>
      <c r="G70" s="133">
        <f t="shared" si="0"/>
        <v>0</v>
      </c>
    </row>
    <row r="71" spans="1:7" x14ac:dyDescent="0.2">
      <c r="A71" s="111">
        <v>62</v>
      </c>
      <c r="B71" s="130" t="s">
        <v>157</v>
      </c>
      <c r="C71" s="125" t="s">
        <v>185</v>
      </c>
      <c r="D71" s="120" t="s">
        <v>184</v>
      </c>
      <c r="E71" s="112">
        <v>1</v>
      </c>
      <c r="F71" s="114">
        <v>0</v>
      </c>
      <c r="G71" s="133">
        <f t="shared" ref="G71:G86" si="2">SUM(F71*E71)</f>
        <v>0</v>
      </c>
    </row>
    <row r="72" spans="1:7" x14ac:dyDescent="0.2">
      <c r="A72" s="111">
        <v>63</v>
      </c>
      <c r="B72" s="130" t="s">
        <v>157</v>
      </c>
      <c r="C72" s="125" t="s">
        <v>187</v>
      </c>
      <c r="D72" s="120" t="s">
        <v>186</v>
      </c>
      <c r="E72" s="112">
        <v>1</v>
      </c>
      <c r="F72" s="114">
        <v>0</v>
      </c>
      <c r="G72" s="133">
        <f t="shared" si="2"/>
        <v>0</v>
      </c>
    </row>
    <row r="73" spans="1:7" x14ac:dyDescent="0.2">
      <c r="A73" s="111">
        <v>64</v>
      </c>
      <c r="B73" s="130" t="s">
        <v>157</v>
      </c>
      <c r="C73" s="125" t="s">
        <v>189</v>
      </c>
      <c r="D73" s="120" t="s">
        <v>188</v>
      </c>
      <c r="E73" s="112">
        <v>1</v>
      </c>
      <c r="F73" s="114">
        <v>0</v>
      </c>
      <c r="G73" s="133">
        <f t="shared" si="2"/>
        <v>0</v>
      </c>
    </row>
    <row r="74" spans="1:7" x14ac:dyDescent="0.2">
      <c r="A74" s="111">
        <v>65</v>
      </c>
      <c r="B74" s="130" t="s">
        <v>190</v>
      </c>
      <c r="C74" s="125" t="s">
        <v>192</v>
      </c>
      <c r="D74" s="120" t="s">
        <v>191</v>
      </c>
      <c r="E74" s="112">
        <v>1</v>
      </c>
      <c r="F74" s="114">
        <v>0</v>
      </c>
      <c r="G74" s="133">
        <f t="shared" si="2"/>
        <v>0</v>
      </c>
    </row>
    <row r="75" spans="1:7" x14ac:dyDescent="0.2">
      <c r="A75" s="111">
        <v>66</v>
      </c>
      <c r="B75" s="130" t="s">
        <v>157</v>
      </c>
      <c r="C75" s="125" t="s">
        <v>194</v>
      </c>
      <c r="D75" s="120" t="s">
        <v>193</v>
      </c>
      <c r="E75" s="112">
        <v>1</v>
      </c>
      <c r="F75" s="114">
        <v>0</v>
      </c>
      <c r="G75" s="133">
        <f t="shared" si="2"/>
        <v>0</v>
      </c>
    </row>
    <row r="76" spans="1:7" x14ac:dyDescent="0.2">
      <c r="A76" s="111">
        <v>67</v>
      </c>
      <c r="B76" s="130" t="s">
        <v>157</v>
      </c>
      <c r="C76" s="125" t="s">
        <v>196</v>
      </c>
      <c r="D76" s="120" t="s">
        <v>195</v>
      </c>
      <c r="E76" s="112">
        <v>1</v>
      </c>
      <c r="F76" s="114">
        <v>0</v>
      </c>
      <c r="G76" s="133">
        <f t="shared" si="2"/>
        <v>0</v>
      </c>
    </row>
    <row r="77" spans="1:7" ht="28.5" x14ac:dyDescent="0.2">
      <c r="A77" s="111">
        <v>68</v>
      </c>
      <c r="B77" s="130" t="s">
        <v>157</v>
      </c>
      <c r="C77" s="125" t="s">
        <v>282</v>
      </c>
      <c r="D77" s="120" t="s">
        <v>281</v>
      </c>
      <c r="E77" s="112">
        <v>1</v>
      </c>
      <c r="F77" s="114">
        <v>0</v>
      </c>
      <c r="G77" s="133">
        <f t="shared" si="2"/>
        <v>0</v>
      </c>
    </row>
    <row r="78" spans="1:7" ht="28.5" x14ac:dyDescent="0.2">
      <c r="A78" s="111">
        <v>69</v>
      </c>
      <c r="B78" s="112" t="s">
        <v>200</v>
      </c>
      <c r="C78" s="125" t="s">
        <v>202</v>
      </c>
      <c r="D78" s="131" t="s">
        <v>201</v>
      </c>
      <c r="E78" s="112">
        <v>1</v>
      </c>
      <c r="F78" s="114">
        <v>0</v>
      </c>
      <c r="G78" s="133">
        <f t="shared" si="2"/>
        <v>0</v>
      </c>
    </row>
    <row r="79" spans="1:7" x14ac:dyDescent="0.2">
      <c r="A79" s="111">
        <v>70</v>
      </c>
      <c r="B79" s="112" t="s">
        <v>200</v>
      </c>
      <c r="C79" s="125" t="s">
        <v>204</v>
      </c>
      <c r="D79" s="131" t="s">
        <v>203</v>
      </c>
      <c r="E79" s="112">
        <v>1</v>
      </c>
      <c r="F79" s="114">
        <v>0</v>
      </c>
      <c r="G79" s="133">
        <f t="shared" si="2"/>
        <v>0</v>
      </c>
    </row>
    <row r="80" spans="1:7" x14ac:dyDescent="0.2">
      <c r="A80" s="111">
        <v>71</v>
      </c>
      <c r="B80" s="112" t="s">
        <v>200</v>
      </c>
      <c r="C80" s="125" t="s">
        <v>206</v>
      </c>
      <c r="D80" s="131" t="s">
        <v>205</v>
      </c>
      <c r="E80" s="112">
        <v>1</v>
      </c>
      <c r="F80" s="114">
        <v>0</v>
      </c>
      <c r="G80" s="133">
        <f t="shared" si="2"/>
        <v>0</v>
      </c>
    </row>
    <row r="81" spans="1:8" x14ac:dyDescent="0.2">
      <c r="A81" s="111">
        <v>72</v>
      </c>
      <c r="B81" s="112" t="s">
        <v>200</v>
      </c>
      <c r="C81" s="125" t="s">
        <v>208</v>
      </c>
      <c r="D81" s="131" t="s">
        <v>207</v>
      </c>
      <c r="E81" s="121">
        <v>1</v>
      </c>
      <c r="F81" s="114">
        <v>0</v>
      </c>
      <c r="G81" s="133">
        <f t="shared" si="2"/>
        <v>0</v>
      </c>
    </row>
    <row r="82" spans="1:8" x14ac:dyDescent="0.2">
      <c r="A82" s="111">
        <v>73</v>
      </c>
      <c r="B82" s="112" t="s">
        <v>200</v>
      </c>
      <c r="C82" s="125" t="s">
        <v>210</v>
      </c>
      <c r="D82" s="131" t="s">
        <v>209</v>
      </c>
      <c r="E82" s="121">
        <v>1</v>
      </c>
      <c r="F82" s="114">
        <v>0</v>
      </c>
      <c r="G82" s="133">
        <f t="shared" si="2"/>
        <v>0</v>
      </c>
    </row>
    <row r="83" spans="1:8" x14ac:dyDescent="0.2">
      <c r="A83" s="111">
        <v>74</v>
      </c>
      <c r="B83" s="112" t="s">
        <v>200</v>
      </c>
      <c r="C83" s="125" t="s">
        <v>212</v>
      </c>
      <c r="D83" s="131" t="s">
        <v>211</v>
      </c>
      <c r="E83" s="121">
        <v>1</v>
      </c>
      <c r="F83" s="114">
        <v>0</v>
      </c>
      <c r="G83" s="133">
        <f t="shared" si="2"/>
        <v>0</v>
      </c>
    </row>
    <row r="84" spans="1:8" ht="28.5" x14ac:dyDescent="0.2">
      <c r="A84" s="111">
        <v>75</v>
      </c>
      <c r="B84" s="218" t="s">
        <v>213</v>
      </c>
      <c r="C84" s="125" t="s">
        <v>215</v>
      </c>
      <c r="D84" s="131" t="s">
        <v>214</v>
      </c>
      <c r="E84" s="121">
        <v>1</v>
      </c>
      <c r="F84" s="114">
        <v>0</v>
      </c>
      <c r="G84" s="133">
        <f t="shared" si="2"/>
        <v>0</v>
      </c>
    </row>
    <row r="85" spans="1:8" x14ac:dyDescent="0.25">
      <c r="A85" s="111">
        <v>76</v>
      </c>
      <c r="B85" s="112" t="s">
        <v>197</v>
      </c>
      <c r="C85" s="122" t="s">
        <v>199</v>
      </c>
      <c r="D85" s="123" t="s">
        <v>198</v>
      </c>
      <c r="E85" s="121">
        <v>1</v>
      </c>
      <c r="F85" s="114">
        <v>0</v>
      </c>
      <c r="G85" s="133">
        <f t="shared" si="2"/>
        <v>0</v>
      </c>
    </row>
    <row r="86" spans="1:8" ht="29.25" x14ac:dyDescent="0.25">
      <c r="A86" s="222">
        <v>77</v>
      </c>
      <c r="B86" s="223" t="s">
        <v>216</v>
      </c>
      <c r="C86" s="219" t="s">
        <v>218</v>
      </c>
      <c r="D86" s="220" t="s">
        <v>217</v>
      </c>
      <c r="E86" s="224">
        <v>1</v>
      </c>
      <c r="F86" s="221">
        <v>0</v>
      </c>
      <c r="G86" s="227">
        <f t="shared" si="2"/>
        <v>0</v>
      </c>
    </row>
    <row r="87" spans="1:8" x14ac:dyDescent="0.25">
      <c r="A87" s="162" t="s">
        <v>236</v>
      </c>
      <c r="B87" s="139"/>
      <c r="C87" s="136"/>
      <c r="D87" s="140" t="s">
        <v>359</v>
      </c>
      <c r="E87" s="141"/>
      <c r="F87" s="142"/>
      <c r="G87" s="163">
        <f>SUM(G5:G86)</f>
        <v>0</v>
      </c>
    </row>
    <row r="88" spans="1:8" x14ac:dyDescent="0.25">
      <c r="A88" s="162"/>
      <c r="B88" s="139"/>
      <c r="C88" s="136"/>
      <c r="D88" s="140"/>
      <c r="E88" s="141"/>
      <c r="F88" s="142"/>
      <c r="G88" s="163"/>
    </row>
    <row r="89" spans="1:8" s="1" customFormat="1" ht="14.25" x14ac:dyDescent="0.2">
      <c r="A89" s="199"/>
      <c r="B89" s="44"/>
      <c r="C89" s="45"/>
      <c r="D89" s="44" t="s">
        <v>361</v>
      </c>
      <c r="E89" s="46"/>
      <c r="F89" s="46"/>
      <c r="G89" s="200"/>
      <c r="H89" s="211"/>
    </row>
    <row r="90" spans="1:8" x14ac:dyDescent="0.2">
      <c r="A90" s="160">
        <v>61</v>
      </c>
      <c r="B90" s="112" t="s">
        <v>236</v>
      </c>
      <c r="C90" s="113"/>
      <c r="D90" s="120" t="s">
        <v>362</v>
      </c>
      <c r="E90" s="121">
        <v>1</v>
      </c>
      <c r="F90" s="114">
        <v>0</v>
      </c>
      <c r="G90" s="166">
        <f>E90*F90</f>
        <v>0</v>
      </c>
    </row>
    <row r="91" spans="1:8" x14ac:dyDescent="0.25">
      <c r="A91" s="160">
        <v>62</v>
      </c>
      <c r="B91" s="112"/>
      <c r="C91" s="122"/>
      <c r="D91" s="123" t="s">
        <v>297</v>
      </c>
      <c r="E91" s="121">
        <v>1</v>
      </c>
      <c r="F91" s="114">
        <v>0</v>
      </c>
      <c r="G91" s="166">
        <f>E91*F91</f>
        <v>0</v>
      </c>
    </row>
    <row r="92" spans="1:8" x14ac:dyDescent="0.25">
      <c r="A92" s="162" t="s">
        <v>236</v>
      </c>
      <c r="B92" s="139"/>
      <c r="C92" s="136"/>
      <c r="D92" s="140" t="s">
        <v>359</v>
      </c>
      <c r="E92" s="141"/>
      <c r="F92" s="142"/>
      <c r="G92" s="163">
        <f>SUM(G90:G91)</f>
        <v>0</v>
      </c>
    </row>
    <row r="93" spans="1:8" x14ac:dyDescent="0.25">
      <c r="A93" s="167"/>
      <c r="C93" s="132"/>
      <c r="E93" s="134"/>
      <c r="F93" s="347"/>
      <c r="G93" s="348"/>
    </row>
    <row r="94" spans="1:8" x14ac:dyDescent="0.25">
      <c r="A94" s="201"/>
      <c r="B94" s="202"/>
      <c r="C94" s="203" t="s">
        <v>236</v>
      </c>
      <c r="D94" s="204" t="s">
        <v>369</v>
      </c>
      <c r="E94" s="202"/>
      <c r="F94" s="205" t="s">
        <v>236</v>
      </c>
      <c r="G94" s="206">
        <f>G87+G92</f>
        <v>0</v>
      </c>
    </row>
    <row r="95" spans="1:8" x14ac:dyDescent="0.25">
      <c r="A95" s="168"/>
      <c r="E95" s="134"/>
      <c r="F95" s="135"/>
      <c r="G95" s="169"/>
    </row>
    <row r="96" spans="1:8" x14ac:dyDescent="0.25">
      <c r="A96" s="170"/>
      <c r="B96" s="171"/>
      <c r="C96" s="172"/>
      <c r="D96" s="173"/>
      <c r="E96" s="171"/>
      <c r="F96" s="174"/>
      <c r="G96" s="175"/>
    </row>
    <row r="97" spans="1:7" x14ac:dyDescent="0.25">
      <c r="A97" s="176"/>
      <c r="B97" s="177"/>
      <c r="C97" s="178" t="s">
        <v>364</v>
      </c>
      <c r="D97" s="179"/>
      <c r="E97" s="177"/>
      <c r="F97" s="180"/>
      <c r="G97" s="181"/>
    </row>
    <row r="98" spans="1:7" x14ac:dyDescent="0.25">
      <c r="A98" s="176"/>
      <c r="B98" s="177"/>
      <c r="C98" s="178"/>
      <c r="D98" s="182"/>
      <c r="E98" s="177"/>
      <c r="F98" s="180"/>
      <c r="G98" s="181"/>
    </row>
    <row r="99" spans="1:7" x14ac:dyDescent="0.25">
      <c r="A99" s="176"/>
      <c r="B99" s="177"/>
      <c r="C99" s="178" t="s">
        <v>365</v>
      </c>
      <c r="D99" s="179"/>
      <c r="E99" s="177"/>
      <c r="F99" s="180"/>
      <c r="G99" s="181"/>
    </row>
    <row r="100" spans="1:7" x14ac:dyDescent="0.25">
      <c r="A100" s="176"/>
      <c r="B100" s="177"/>
      <c r="C100" s="178"/>
      <c r="D100" s="183"/>
      <c r="E100" s="177"/>
      <c r="F100" s="180"/>
      <c r="G100" s="181"/>
    </row>
    <row r="101" spans="1:7" x14ac:dyDescent="0.25">
      <c r="A101" s="176"/>
      <c r="B101" s="177"/>
      <c r="C101" s="178" t="s">
        <v>366</v>
      </c>
      <c r="D101" s="179"/>
      <c r="E101" s="177"/>
      <c r="F101" s="180"/>
      <c r="G101" s="181"/>
    </row>
    <row r="102" spans="1:7" x14ac:dyDescent="0.25">
      <c r="A102" s="176"/>
      <c r="B102" s="177"/>
      <c r="C102" s="178"/>
      <c r="D102" s="183"/>
      <c r="E102" s="177"/>
      <c r="F102" s="180"/>
      <c r="G102" s="181"/>
    </row>
    <row r="103" spans="1:7" x14ac:dyDescent="0.25">
      <c r="A103" s="176"/>
      <c r="B103" s="177"/>
      <c r="C103" s="178" t="s">
        <v>367</v>
      </c>
      <c r="D103" s="179"/>
      <c r="E103" s="177"/>
      <c r="F103" s="180"/>
      <c r="G103" s="181"/>
    </row>
    <row r="104" spans="1:7" x14ac:dyDescent="0.25">
      <c r="A104" s="176"/>
      <c r="B104" s="177"/>
      <c r="C104" s="178"/>
      <c r="D104" s="183"/>
      <c r="E104" s="177"/>
      <c r="F104" s="180"/>
      <c r="G104" s="181"/>
    </row>
    <row r="105" spans="1:7" ht="15.75" thickBot="1" x14ac:dyDescent="0.3">
      <c r="A105" s="184"/>
      <c r="B105" s="185"/>
      <c r="C105" s="186"/>
      <c r="D105" s="187"/>
      <c r="E105" s="185"/>
      <c r="F105" s="188"/>
      <c r="G105" s="189"/>
    </row>
  </sheetData>
  <mergeCells count="2">
    <mergeCell ref="A3:G3"/>
    <mergeCell ref="F93:G93"/>
  </mergeCells>
  <pageMargins left="0.25" right="0.25" top="0.57999999999999996" bottom="0.49" header="0.3" footer="0.3"/>
  <pageSetup scale="6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Projects Notes</vt:lpstr>
      <vt:lpstr>GL Manoogian Old Main</vt:lpstr>
      <vt:lpstr>Deroy_046</vt:lpstr>
      <vt:lpstr>Deroy_146</vt:lpstr>
      <vt:lpstr>'GL Manoogian Old Main'!Print_Area</vt:lpstr>
    </vt:vector>
  </TitlesOfParts>
  <Company>Wayne State University Library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Dunbar</dc:creator>
  <cp:lastModifiedBy>Robert L. Kuhn</cp:lastModifiedBy>
  <cp:lastPrinted>2016-06-30T20:03:46Z</cp:lastPrinted>
  <dcterms:created xsi:type="dcterms:W3CDTF">2016-05-06T16:50:26Z</dcterms:created>
  <dcterms:modified xsi:type="dcterms:W3CDTF">2016-06-30T20:03:53Z</dcterms:modified>
</cp:coreProperties>
</file>