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urchasing Office\Common\a    RFPs\2015 Calendar Year\RFQ AV Equipment Rm4545 Pharmacy 2015\"/>
    </mc:Choice>
  </mc:AlternateContent>
  <bookViews>
    <workbookView xWindow="0" yWindow="465" windowWidth="23940" windowHeight="11880"/>
  </bookViews>
  <sheets>
    <sheet name="Cost Sched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F31" i="1"/>
  <c r="H30" i="1"/>
  <c r="F30" i="1"/>
  <c r="F22" i="1"/>
  <c r="H22" i="1"/>
  <c r="H21" i="1"/>
  <c r="F21" i="1"/>
  <c r="F20" i="1"/>
  <c r="H20" i="1"/>
  <c r="H19" i="1"/>
  <c r="F19" i="1"/>
  <c r="F18" i="1"/>
  <c r="F6" i="1"/>
  <c r="F7" i="1"/>
  <c r="F8" i="1"/>
  <c r="F9" i="1"/>
  <c r="F10" i="1"/>
  <c r="F11" i="1"/>
  <c r="F12" i="1"/>
  <c r="F13" i="1"/>
  <c r="F14" i="1"/>
  <c r="F15" i="1"/>
  <c r="F16" i="1"/>
  <c r="F17" i="1"/>
  <c r="F23" i="1"/>
  <c r="F24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0" i="1"/>
  <c r="F41" i="1"/>
  <c r="F42" i="1"/>
  <c r="F44" i="1"/>
  <c r="F5" i="1"/>
  <c r="F45" i="1"/>
  <c r="F46" i="1"/>
  <c r="F50" i="1"/>
  <c r="F51" i="1"/>
  <c r="F52" i="1"/>
  <c r="F49" i="1"/>
  <c r="F53" i="1"/>
  <c r="F55" i="1"/>
  <c r="H50" i="1"/>
  <c r="H51" i="1"/>
  <c r="H52" i="1"/>
  <c r="H49" i="1"/>
  <c r="H5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3" i="1"/>
  <c r="H24" i="1"/>
  <c r="H25" i="1"/>
  <c r="H26" i="1"/>
  <c r="H27" i="1"/>
  <c r="H28" i="1"/>
  <c r="H29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5" i="1"/>
  <c r="H46" i="1"/>
</calcChain>
</file>

<file path=xl/sharedStrings.xml><?xml version="1.0" encoding="utf-8"?>
<sst xmlns="http://schemas.openxmlformats.org/spreadsheetml/2006/main" count="116" uniqueCount="112">
  <si>
    <t>Cisco PoE Network switch</t>
  </si>
  <si>
    <t>Chief Mfg. Ceiling Mount for Flat Panel Display</t>
  </si>
  <si>
    <t>Chief Mfg. CMS391 Pipe Range Mount</t>
  </si>
  <si>
    <t>Crestron DMPS3-30D-C 3 Series Integrated Control System, Switcher, Amplifier</t>
  </si>
  <si>
    <t>Crestron HD-SCAL.ER-HD-E High-Definition Video Scaler, HDMI® In, HDMI Out</t>
  </si>
  <si>
    <t>Crestron AM-100 AirMedia"" Presentation Gateway</t>
  </si>
  <si>
    <t>SG200-08P</t>
  </si>
  <si>
    <t>CMS391</t>
  </si>
  <si>
    <t>FCA510</t>
  </si>
  <si>
    <t>AMP-2210T</t>
  </si>
  <si>
    <t>DMPS3-300-C</t>
  </si>
  <si>
    <t>HD-SCALER-HD-E</t>
  </si>
  <si>
    <t>HD-EXT3-c-B SYSTEM</t>
  </si>
  <si>
    <t>AM-100</t>
  </si>
  <si>
    <t xml:space="preserve">NE03 </t>
  </si>
  <si>
    <t xml:space="preserve">custom   </t>
  </si>
  <si>
    <t xml:space="preserve">Control 26CT </t>
  </si>
  <si>
    <t>K64068F</t>
  </si>
  <si>
    <t xml:space="preserve">LBP-1A </t>
  </si>
  <si>
    <t xml:space="preserve">OCAP-3 </t>
  </si>
  <si>
    <t>PD-915R</t>
  </si>
  <si>
    <t>UD-2</t>
  </si>
  <si>
    <t xml:space="preserve">BRK6 </t>
  </si>
  <si>
    <t xml:space="preserve">LC-70LE661U </t>
  </si>
  <si>
    <t xml:space="preserve">MX395B/C </t>
  </si>
  <si>
    <t xml:space="preserve">SLX14/85 </t>
  </si>
  <si>
    <t>UA221</t>
  </si>
  <si>
    <t xml:space="preserve">WA371  </t>
  </si>
  <si>
    <t xml:space="preserve">SLX24/SM58 </t>
  </si>
  <si>
    <t>CUSTOM</t>
  </si>
  <si>
    <t xml:space="preserve"> </t>
  </si>
  <si>
    <t>Part No.</t>
  </si>
  <si>
    <t>Qty</t>
  </si>
  <si>
    <t>Description</t>
  </si>
  <si>
    <t>Item</t>
  </si>
  <si>
    <t xml:space="preserve">Custom Crestron Programming  </t>
  </si>
  <si>
    <t xml:space="preserve"> Cabling, Connectors, Installation Materials </t>
  </si>
  <si>
    <t xml:space="preserve"> Shure Microphone Clip for Handheld Transmitter </t>
  </si>
  <si>
    <t>Shure MX-395 Button Microphone (for OFE Echo 360 recorder)</t>
  </si>
  <si>
    <t>Crestron AMP-2210T 2x210W Commercial Power Amplifier, 4/BQ or 70/100V</t>
  </si>
  <si>
    <t>Hovercam Document camera</t>
  </si>
  <si>
    <t xml:space="preserve"> Misc. Patch Cables, Displayport, HDMI, VGA, Audio, etc.</t>
  </si>
  <si>
    <t xml:space="preserve"> JBL Control 26CT Flush Ceiling Loudspeaker 70V</t>
  </si>
  <si>
    <t xml:space="preserve"> Kensington Security Lock (keyed alike) for Doc Cam &amp; PC Display</t>
  </si>
  <si>
    <t>Custom Wall Connection Plate and Cable Tether from Podium to WP</t>
  </si>
  <si>
    <t>Chief Mfg. Equipment Storage behind ceiling mount bracket FCA510 Fusion Small Storage Accessory</t>
  </si>
  <si>
    <t>Crestron HD-EXT3-C-B_SYSTEM 4K HDMI® over HDBaseT® Extender wjiR &amp; RS-232, Black</t>
  </si>
  <si>
    <t>Shure Passive Antenna Splitter/Combiner Kit. Includes Two Splitter/Combiners,  Four Coaxial Cables, and Attaching Hardware</t>
  </si>
  <si>
    <t>Unit Price</t>
  </si>
  <si>
    <t>Extended Price</t>
  </si>
  <si>
    <t xml:space="preserve">Unit Price </t>
  </si>
  <si>
    <t>Alternate</t>
  </si>
  <si>
    <t>for disc. Models</t>
  </si>
  <si>
    <t>Subtotal Equipment</t>
  </si>
  <si>
    <t>Services:</t>
  </si>
  <si>
    <t>Delivery/Installation (at prevailing wage)</t>
  </si>
  <si>
    <t>Subtotal Services</t>
  </si>
  <si>
    <t>Project Grand Total:</t>
  </si>
  <si>
    <t>Lead time after receipt of order</t>
  </si>
  <si>
    <t>Quoted by:</t>
  </si>
  <si>
    <t>Title:</t>
  </si>
  <si>
    <t>Company:</t>
  </si>
  <si>
    <t>Date:</t>
  </si>
  <si>
    <t>Cost Schedule for RFQ AV Equipment Pharmacy, Project 66063822</t>
  </si>
  <si>
    <t>DM-RMC-4K-SCALER-C</t>
  </si>
  <si>
    <t>Crestron DigitaiMedia 8G+ Receiver &amp; Room Controller w/Scaler (Projector &amp; Ceiling FP)</t>
  </si>
  <si>
    <t>XCM1U</t>
  </si>
  <si>
    <t xml:space="preserve">TSW-750-B-S </t>
  </si>
  <si>
    <t>TSW-750-TTK-B-S</t>
  </si>
  <si>
    <t>Tabletop Kit for TSW-750 &amp; TSW-752</t>
  </si>
  <si>
    <t>Crestron TSW-750-B_PAK 7" Touch Screen Black Smooth</t>
  </si>
  <si>
    <t>MA Rack mount clamping shelf</t>
  </si>
  <si>
    <t>MA rackable Power Supply</t>
  </si>
  <si>
    <t>MA U2 Rack drawer</t>
  </si>
  <si>
    <t>3U Custom faceplate for OFE PC with custom cut out expose DVD, USB ports, Ventilation</t>
  </si>
  <si>
    <t>custom</t>
  </si>
  <si>
    <t>MA BRK6 6 SPACE (10 1/2'), 18" DEEP BLACK MELAMINE RACK to be mounted vertically in Podium</t>
  </si>
  <si>
    <t>PXL2230MW</t>
  </si>
  <si>
    <t xml:space="preserve"> Planar 22" Black Touch Monitor 1920x1080</t>
  </si>
  <si>
    <t>RCI Electric Lock Assembly (for Drawer)</t>
  </si>
  <si>
    <t xml:space="preserve"> Sharp Flat Panel Display 70" LC (Side Displays)</t>
  </si>
  <si>
    <t xml:space="preserve"> Sharp Flat Panel Display 80" LC (Front Display)</t>
  </si>
  <si>
    <t xml:space="preserve">LC-80LE661U </t>
  </si>
  <si>
    <t>Shure Wireless Handheld System Includes SLX2/SM58 Handheld Transmitter /with SM58 Microphone (J3 Band)</t>
  </si>
  <si>
    <t>Shure Includes SLX1, SLX4, and WL185 Microflex® Cardioid Lavalier Microphone (J3 Band)</t>
  </si>
  <si>
    <t xml:space="preserve"> Atlas MS-10CE Handheld Microphone Stand </t>
  </si>
  <si>
    <t xml:space="preserve">MS-10CE  </t>
  </si>
  <si>
    <t>Installation Parts for Structure Mounting of (3) ceiling hung flat panels: Unistrut, Flange Bolts, mounting hardware, Pipe</t>
  </si>
  <si>
    <t xml:space="preserve"> 3 Year Maintenance Warranty on System (Years 2 &amp; 3) </t>
  </si>
  <si>
    <t xml:space="preserve">Engineering &amp; Adminstrative Fees </t>
  </si>
  <si>
    <t>PROGRAMMING Charge</t>
  </si>
  <si>
    <t>Install Labor Charge</t>
  </si>
  <si>
    <t>ENGINEERING Charges</t>
  </si>
  <si>
    <t xml:space="preserve">MAINTENANCE </t>
  </si>
  <si>
    <t>DisplayPort to HDMI Adaptor (Dell to Crestron)</t>
  </si>
  <si>
    <t>MA rack lacing bar (10 pk)</t>
  </si>
  <si>
    <t>Spectrum Furniture Monitor Arm</t>
  </si>
  <si>
    <t>$</t>
  </si>
  <si>
    <t xml:space="preserve">55258-IOBKBRS145TK01B0
</t>
  </si>
  <si>
    <t>spectrum form link</t>
  </si>
  <si>
    <t>Spectrum Furniture Media Manager Elite with Surround, Rack Cube, Flip Up Shelf, Cove Power Module</t>
  </si>
  <si>
    <t>Note: OFE PC with DisplayPort output, keyboard and mouse</t>
  </si>
  <si>
    <t>Décor insert with XLR Female BL</t>
  </si>
  <si>
    <t>PCD-5750-S - B</t>
  </si>
  <si>
    <t>25A</t>
  </si>
  <si>
    <t>25B</t>
  </si>
  <si>
    <t xml:space="preserve">Décor insert with Composite Video, l &amp; r audio WHT, </t>
  </si>
  <si>
    <t>PCD-5000-P-W</t>
  </si>
  <si>
    <t>25C</t>
  </si>
  <si>
    <t>Middle Atlantic 1RU Panel for 2 Decora Devices</t>
  </si>
  <si>
    <t>DECP-1X2</t>
  </si>
  <si>
    <t>Must Reply to RFQ and Cost Schedule C in Microsoft Excel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</si>
</sst>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1" fontId="2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44" fontId="2" fillId="0" borderId="3" xfId="1" applyFont="1" applyBorder="1" applyAlignment="1">
      <alignment wrapText="1"/>
    </xf>
    <xf numFmtId="44" fontId="2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" fontId="3" fillId="0" borderId="4" xfId="0" applyNumberFormat="1" applyFont="1" applyBorder="1" applyAlignment="1">
      <alignment horizontal="center" wrapText="1"/>
    </xf>
    <xf numFmtId="44" fontId="3" fillId="0" borderId="4" xfId="1" applyFont="1" applyBorder="1" applyAlignment="1">
      <alignment wrapText="1"/>
    </xf>
    <xf numFmtId="44" fontId="3" fillId="0" borderId="4" xfId="0" applyNumberFormat="1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  <xf numFmtId="44" fontId="2" fillId="0" borderId="0" xfId="1" applyFont="1" applyBorder="1" applyAlignment="1">
      <alignment wrapText="1"/>
    </xf>
    <xf numFmtId="44" fontId="2" fillId="0" borderId="0" xfId="0" applyNumberFormat="1" applyFont="1" applyBorder="1" applyAlignment="1">
      <alignment wrapText="1"/>
    </xf>
    <xf numFmtId="44" fontId="2" fillId="0" borderId="9" xfId="0" applyNumberFormat="1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44" fontId="3" fillId="0" borderId="13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44" fontId="2" fillId="0" borderId="15" xfId="0" applyNumberFormat="1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16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4" fontId="2" fillId="0" borderId="8" xfId="1" applyFont="1" applyBorder="1" applyAlignment="1">
      <alignment wrapText="1"/>
    </xf>
    <xf numFmtId="44" fontId="3" fillId="0" borderId="12" xfId="1" applyFont="1" applyBorder="1" applyAlignment="1">
      <alignment wrapText="1"/>
    </xf>
    <xf numFmtId="0" fontId="2" fillId="0" borderId="8" xfId="0" applyFont="1" applyBorder="1" applyAlignment="1">
      <alignment wrapText="1"/>
    </xf>
    <xf numFmtId="44" fontId="2" fillId="0" borderId="14" xfId="1" applyFont="1" applyBorder="1" applyAlignment="1">
      <alignment wrapText="1"/>
    </xf>
    <xf numFmtId="0" fontId="3" fillId="0" borderId="12" xfId="0" applyFont="1" applyBorder="1" applyAlignment="1">
      <alignment wrapText="1"/>
    </xf>
    <xf numFmtId="1" fontId="2" fillId="3" borderId="6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7" fillId="0" borderId="0" xfId="2" applyAlignment="1">
      <alignment wrapText="1"/>
    </xf>
    <xf numFmtId="0" fontId="8" fillId="0" borderId="0" xfId="2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D-5000-P-@" TargetMode="External"/><Relationship Id="rId1" Type="http://schemas.openxmlformats.org/officeDocument/2006/relationships/hyperlink" Target="http://www.spectrumfurniture.com/assets/product_documents/036/1936/55258_media_manager_elite_s0872-0915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4"/>
  <sheetViews>
    <sheetView tabSelected="1" workbookViewId="0">
      <selection activeCell="C3" sqref="C3"/>
    </sheetView>
  </sheetViews>
  <sheetFormatPr defaultColWidth="8.85546875" defaultRowHeight="12.75" x14ac:dyDescent="0.2"/>
  <cols>
    <col min="1" max="1" width="8.85546875" style="1"/>
    <col min="2" max="2" width="35.140625" style="2" customWidth="1"/>
    <col min="3" max="3" width="23.42578125" style="1" customWidth="1"/>
    <col min="4" max="4" width="8.85546875" style="3"/>
    <col min="5" max="8" width="11.140625" style="2" customWidth="1"/>
    <col min="9" max="9" width="8.85546875" style="2"/>
    <col min="10" max="10" width="22" style="2" customWidth="1"/>
    <col min="11" max="16384" width="8.85546875" style="2"/>
  </cols>
  <sheetData>
    <row r="1" spans="1:8" ht="22.5" customHeight="1" x14ac:dyDescent="0.25">
      <c r="A1" s="59" t="s">
        <v>63</v>
      </c>
      <c r="B1" s="59"/>
      <c r="C1" s="59"/>
      <c r="D1" s="39"/>
      <c r="E1" s="40"/>
      <c r="F1" s="40"/>
      <c r="G1" s="41"/>
      <c r="H1" s="42"/>
    </row>
    <row r="2" spans="1:8" ht="25.5" customHeight="1" x14ac:dyDescent="0.2">
      <c r="A2" s="18"/>
      <c r="B2" s="60" t="s">
        <v>111</v>
      </c>
      <c r="C2" s="60"/>
      <c r="D2" s="60"/>
      <c r="E2" s="60"/>
      <c r="F2" s="60"/>
      <c r="G2" s="54" t="s">
        <v>51</v>
      </c>
      <c r="H2" s="55"/>
    </row>
    <row r="3" spans="1:8" x14ac:dyDescent="0.2">
      <c r="A3" s="18"/>
      <c r="B3" s="19"/>
      <c r="C3" s="20"/>
      <c r="D3" s="21"/>
      <c r="E3" s="19"/>
      <c r="F3" s="19"/>
      <c r="G3" s="56" t="s">
        <v>52</v>
      </c>
      <c r="H3" s="57"/>
    </row>
    <row r="4" spans="1:8" ht="26.25" thickBot="1" x14ac:dyDescent="0.25">
      <c r="A4" s="43" t="s">
        <v>34</v>
      </c>
      <c r="B4" s="44" t="s">
        <v>33</v>
      </c>
      <c r="C4" s="44" t="s">
        <v>31</v>
      </c>
      <c r="D4" s="45" t="s">
        <v>32</v>
      </c>
      <c r="E4" s="44" t="s">
        <v>48</v>
      </c>
      <c r="F4" s="44" t="s">
        <v>49</v>
      </c>
      <c r="G4" s="43" t="s">
        <v>50</v>
      </c>
      <c r="H4" s="46" t="s">
        <v>49</v>
      </c>
    </row>
    <row r="5" spans="1:8" ht="21.75" customHeight="1" x14ac:dyDescent="0.2">
      <c r="A5" s="18">
        <v>1</v>
      </c>
      <c r="B5" s="19" t="s">
        <v>0</v>
      </c>
      <c r="C5" s="20" t="s">
        <v>6</v>
      </c>
      <c r="D5" s="21">
        <v>1</v>
      </c>
      <c r="E5" s="22">
        <v>0</v>
      </c>
      <c r="F5" s="23">
        <f>D5*E5</f>
        <v>0</v>
      </c>
      <c r="G5" s="34">
        <v>0</v>
      </c>
      <c r="H5" s="24">
        <f>D5*G5</f>
        <v>0</v>
      </c>
    </row>
    <row r="6" spans="1:8" ht="25.5" x14ac:dyDescent="0.2">
      <c r="A6" s="18">
        <v>2</v>
      </c>
      <c r="B6" s="19" t="s">
        <v>1</v>
      </c>
      <c r="C6" s="20" t="s">
        <v>66</v>
      </c>
      <c r="D6" s="21">
        <v>3</v>
      </c>
      <c r="E6" s="22">
        <v>0</v>
      </c>
      <c r="F6" s="23">
        <f t="shared" ref="F6:F52" si="0">D6*E6</f>
        <v>0</v>
      </c>
      <c r="G6" s="34">
        <v>0</v>
      </c>
      <c r="H6" s="24">
        <f t="shared" ref="H6:H52" si="1">D6*G6</f>
        <v>0</v>
      </c>
    </row>
    <row r="7" spans="1:8" x14ac:dyDescent="0.2">
      <c r="A7" s="18">
        <v>3</v>
      </c>
      <c r="B7" s="19" t="s">
        <v>2</v>
      </c>
      <c r="C7" s="20" t="s">
        <v>7</v>
      </c>
      <c r="D7" s="21">
        <v>3</v>
      </c>
      <c r="E7" s="22">
        <v>0</v>
      </c>
      <c r="F7" s="23">
        <f t="shared" si="0"/>
        <v>0</v>
      </c>
      <c r="G7" s="34">
        <v>0</v>
      </c>
      <c r="H7" s="24">
        <f t="shared" si="1"/>
        <v>0</v>
      </c>
    </row>
    <row r="8" spans="1:8" ht="38.25" x14ac:dyDescent="0.2">
      <c r="A8" s="18">
        <v>4</v>
      </c>
      <c r="B8" s="19" t="s">
        <v>45</v>
      </c>
      <c r="C8" s="20" t="s">
        <v>8</v>
      </c>
      <c r="D8" s="21">
        <v>3</v>
      </c>
      <c r="E8" s="22">
        <v>0</v>
      </c>
      <c r="F8" s="23">
        <f t="shared" si="0"/>
        <v>0</v>
      </c>
      <c r="G8" s="34">
        <v>0</v>
      </c>
      <c r="H8" s="24">
        <f t="shared" si="1"/>
        <v>0</v>
      </c>
    </row>
    <row r="9" spans="1:8" ht="38.25" x14ac:dyDescent="0.2">
      <c r="A9" s="18">
        <v>5</v>
      </c>
      <c r="B9" s="19" t="s">
        <v>39</v>
      </c>
      <c r="C9" s="20" t="s">
        <v>9</v>
      </c>
      <c r="D9" s="21">
        <v>1</v>
      </c>
      <c r="E9" s="22">
        <v>0</v>
      </c>
      <c r="F9" s="23">
        <f t="shared" si="0"/>
        <v>0</v>
      </c>
      <c r="G9" s="34">
        <v>0</v>
      </c>
      <c r="H9" s="24">
        <f t="shared" si="1"/>
        <v>0</v>
      </c>
    </row>
    <row r="10" spans="1:8" ht="38.25" x14ac:dyDescent="0.2">
      <c r="A10" s="18">
        <v>6</v>
      </c>
      <c r="B10" s="19" t="s">
        <v>65</v>
      </c>
      <c r="C10" s="20" t="s">
        <v>64</v>
      </c>
      <c r="D10" s="21">
        <v>2</v>
      </c>
      <c r="E10" s="22">
        <v>0</v>
      </c>
      <c r="F10" s="23">
        <f t="shared" si="0"/>
        <v>0</v>
      </c>
      <c r="G10" s="34">
        <v>0</v>
      </c>
      <c r="H10" s="24">
        <f t="shared" si="1"/>
        <v>0</v>
      </c>
    </row>
    <row r="11" spans="1:8" ht="38.25" x14ac:dyDescent="0.2">
      <c r="A11" s="18">
        <v>7</v>
      </c>
      <c r="B11" s="19" t="s">
        <v>3</v>
      </c>
      <c r="C11" s="20" t="s">
        <v>10</v>
      </c>
      <c r="D11" s="21">
        <v>1</v>
      </c>
      <c r="E11" s="22">
        <v>0</v>
      </c>
      <c r="F11" s="23">
        <f t="shared" si="0"/>
        <v>0</v>
      </c>
      <c r="G11" s="34">
        <v>0</v>
      </c>
      <c r="H11" s="24">
        <f t="shared" si="1"/>
        <v>0</v>
      </c>
    </row>
    <row r="12" spans="1:8" ht="38.25" x14ac:dyDescent="0.2">
      <c r="A12" s="18">
        <v>8</v>
      </c>
      <c r="B12" s="19" t="s">
        <v>4</v>
      </c>
      <c r="C12" s="20" t="s">
        <v>11</v>
      </c>
      <c r="D12" s="21">
        <v>1</v>
      </c>
      <c r="E12" s="22">
        <v>0</v>
      </c>
      <c r="F12" s="23">
        <f t="shared" si="0"/>
        <v>0</v>
      </c>
      <c r="G12" s="34">
        <v>0</v>
      </c>
      <c r="H12" s="24">
        <f t="shared" si="1"/>
        <v>0</v>
      </c>
    </row>
    <row r="13" spans="1:8" ht="38.25" x14ac:dyDescent="0.2">
      <c r="A13" s="18">
        <v>9</v>
      </c>
      <c r="B13" s="19" t="s">
        <v>46</v>
      </c>
      <c r="C13" s="20" t="s">
        <v>12</v>
      </c>
      <c r="D13" s="21">
        <v>1</v>
      </c>
      <c r="E13" s="22">
        <v>0</v>
      </c>
      <c r="F13" s="23">
        <f t="shared" si="0"/>
        <v>0</v>
      </c>
      <c r="G13" s="34">
        <v>0</v>
      </c>
      <c r="H13" s="24">
        <f t="shared" si="1"/>
        <v>0</v>
      </c>
    </row>
    <row r="14" spans="1:8" ht="25.5" x14ac:dyDescent="0.2">
      <c r="A14" s="18">
        <v>10</v>
      </c>
      <c r="B14" s="19" t="s">
        <v>5</v>
      </c>
      <c r="C14" s="20" t="s">
        <v>13</v>
      </c>
      <c r="D14" s="21">
        <v>1</v>
      </c>
      <c r="E14" s="22">
        <v>0</v>
      </c>
      <c r="F14" s="23">
        <f t="shared" si="0"/>
        <v>0</v>
      </c>
      <c r="G14" s="34">
        <v>0</v>
      </c>
      <c r="H14" s="24">
        <f t="shared" si="1"/>
        <v>0</v>
      </c>
    </row>
    <row r="15" spans="1:8" x14ac:dyDescent="0.2">
      <c r="A15" s="18">
        <v>11</v>
      </c>
      <c r="B15" s="19" t="s">
        <v>69</v>
      </c>
      <c r="C15" s="20" t="s">
        <v>68</v>
      </c>
      <c r="D15" s="21">
        <v>1</v>
      </c>
      <c r="E15" s="22">
        <v>0</v>
      </c>
      <c r="F15" s="23">
        <f t="shared" si="0"/>
        <v>0</v>
      </c>
      <c r="G15" s="34">
        <v>0</v>
      </c>
      <c r="H15" s="24">
        <f t="shared" si="1"/>
        <v>0</v>
      </c>
    </row>
    <row r="16" spans="1:8" ht="25.5" x14ac:dyDescent="0.2">
      <c r="A16" s="18">
        <v>12</v>
      </c>
      <c r="B16" s="19" t="s">
        <v>70</v>
      </c>
      <c r="C16" s="20" t="s">
        <v>67</v>
      </c>
      <c r="D16" s="21">
        <v>1</v>
      </c>
      <c r="E16" s="22">
        <v>0</v>
      </c>
      <c r="F16" s="23">
        <f t="shared" si="0"/>
        <v>0</v>
      </c>
      <c r="G16" s="34">
        <v>0</v>
      </c>
      <c r="H16" s="24">
        <f t="shared" si="1"/>
        <v>0</v>
      </c>
    </row>
    <row r="17" spans="1:8" x14ac:dyDescent="0.2">
      <c r="A17" s="18">
        <v>13</v>
      </c>
      <c r="B17" s="19" t="s">
        <v>40</v>
      </c>
      <c r="C17" s="20" t="s">
        <v>14</v>
      </c>
      <c r="D17" s="21">
        <v>1</v>
      </c>
      <c r="E17" s="22">
        <v>0</v>
      </c>
      <c r="F17" s="23">
        <f t="shared" si="0"/>
        <v>0</v>
      </c>
      <c r="G17" s="34">
        <v>0</v>
      </c>
      <c r="H17" s="24">
        <f t="shared" si="1"/>
        <v>0</v>
      </c>
    </row>
    <row r="18" spans="1:8" ht="25.5" x14ac:dyDescent="0.2">
      <c r="A18" s="18">
        <v>14</v>
      </c>
      <c r="B18" s="19" t="s">
        <v>94</v>
      </c>
      <c r="C18" s="20"/>
      <c r="D18" s="21">
        <v>1</v>
      </c>
      <c r="E18" s="22">
        <v>0</v>
      </c>
      <c r="F18" s="23">
        <f t="shared" si="0"/>
        <v>0</v>
      </c>
      <c r="G18" s="34">
        <v>0</v>
      </c>
      <c r="H18" s="24">
        <f t="shared" si="1"/>
        <v>0</v>
      </c>
    </row>
    <row r="19" spans="1:8" ht="25.5" x14ac:dyDescent="0.2">
      <c r="A19" s="18">
        <v>15</v>
      </c>
      <c r="B19" s="19" t="s">
        <v>41</v>
      </c>
      <c r="C19" s="20" t="s">
        <v>15</v>
      </c>
      <c r="D19" s="21">
        <v>1</v>
      </c>
      <c r="E19" s="22">
        <v>0</v>
      </c>
      <c r="F19" s="23">
        <f>D19*E19</f>
        <v>0</v>
      </c>
      <c r="G19" s="34">
        <v>0</v>
      </c>
      <c r="H19" s="24">
        <f>D19*G19</f>
        <v>0</v>
      </c>
    </row>
    <row r="20" spans="1:8" ht="25.5" x14ac:dyDescent="0.2">
      <c r="A20" s="18">
        <v>16</v>
      </c>
      <c r="B20" s="19" t="s">
        <v>42</v>
      </c>
      <c r="C20" s="20" t="s">
        <v>16</v>
      </c>
      <c r="D20" s="21">
        <v>8</v>
      </c>
      <c r="E20" s="22">
        <v>0</v>
      </c>
      <c r="F20" s="23">
        <f>D20*E20</f>
        <v>0</v>
      </c>
      <c r="G20" s="34">
        <v>0</v>
      </c>
      <c r="H20" s="24">
        <f>D20*G20</f>
        <v>0</v>
      </c>
    </row>
    <row r="21" spans="1:8" ht="25.5" x14ac:dyDescent="0.2">
      <c r="A21" s="18">
        <v>17</v>
      </c>
      <c r="B21" s="19" t="s">
        <v>43</v>
      </c>
      <c r="C21" s="20" t="s">
        <v>17</v>
      </c>
      <c r="D21" s="21">
        <v>2</v>
      </c>
      <c r="E21" s="22">
        <v>0</v>
      </c>
      <c r="F21" s="23">
        <f>D21*E21</f>
        <v>0</v>
      </c>
      <c r="G21" s="34">
        <v>0</v>
      </c>
      <c r="H21" s="24">
        <f>D21*G21</f>
        <v>0</v>
      </c>
    </row>
    <row r="22" spans="1:8" ht="38.25" x14ac:dyDescent="0.2">
      <c r="A22" s="18">
        <v>18</v>
      </c>
      <c r="B22" s="2" t="s">
        <v>74</v>
      </c>
      <c r="C22" s="1" t="s">
        <v>75</v>
      </c>
      <c r="D22" s="3">
        <v>1</v>
      </c>
      <c r="E22" s="22">
        <v>0</v>
      </c>
      <c r="F22" s="23">
        <f>D22*E22</f>
        <v>0</v>
      </c>
      <c r="G22" s="34">
        <v>0</v>
      </c>
      <c r="H22" s="24">
        <f>D22*G22</f>
        <v>0</v>
      </c>
    </row>
    <row r="23" spans="1:8" x14ac:dyDescent="0.2">
      <c r="A23" s="18">
        <v>19</v>
      </c>
      <c r="B23" s="19" t="s">
        <v>71</v>
      </c>
      <c r="C23" s="20" t="s">
        <v>19</v>
      </c>
      <c r="D23" s="21">
        <v>1</v>
      </c>
      <c r="E23" s="22">
        <v>0</v>
      </c>
      <c r="F23" s="23">
        <f t="shared" si="0"/>
        <v>0</v>
      </c>
      <c r="G23" s="34">
        <v>0</v>
      </c>
      <c r="H23" s="24">
        <f t="shared" si="1"/>
        <v>0</v>
      </c>
    </row>
    <row r="24" spans="1:8" x14ac:dyDescent="0.2">
      <c r="A24" s="18">
        <v>20</v>
      </c>
      <c r="B24" s="19" t="s">
        <v>95</v>
      </c>
      <c r="C24" s="20" t="s">
        <v>18</v>
      </c>
      <c r="D24" s="21">
        <v>1</v>
      </c>
      <c r="E24" s="22">
        <v>0</v>
      </c>
      <c r="F24" s="23">
        <f t="shared" si="0"/>
        <v>0</v>
      </c>
      <c r="G24" s="34">
        <v>0</v>
      </c>
      <c r="H24" s="24">
        <f t="shared" si="1"/>
        <v>0</v>
      </c>
    </row>
    <row r="25" spans="1:8" x14ac:dyDescent="0.2">
      <c r="A25" s="18">
        <v>21</v>
      </c>
      <c r="B25" s="19" t="s">
        <v>72</v>
      </c>
      <c r="C25" s="20" t="s">
        <v>20</v>
      </c>
      <c r="D25" s="21">
        <v>2</v>
      </c>
      <c r="E25" s="22">
        <v>0</v>
      </c>
      <c r="F25" s="23">
        <f t="shared" si="0"/>
        <v>0</v>
      </c>
      <c r="G25" s="34">
        <v>0</v>
      </c>
      <c r="H25" s="24">
        <f t="shared" si="1"/>
        <v>0</v>
      </c>
    </row>
    <row r="26" spans="1:8" x14ac:dyDescent="0.2">
      <c r="A26" s="18">
        <v>22</v>
      </c>
      <c r="B26" s="19" t="s">
        <v>73</v>
      </c>
      <c r="C26" s="20" t="s">
        <v>21</v>
      </c>
      <c r="D26" s="21">
        <v>1</v>
      </c>
      <c r="E26" s="22">
        <v>0</v>
      </c>
      <c r="F26" s="23">
        <f t="shared" si="0"/>
        <v>0</v>
      </c>
      <c r="G26" s="34">
        <v>0</v>
      </c>
      <c r="H26" s="24">
        <f t="shared" si="1"/>
        <v>0</v>
      </c>
    </row>
    <row r="27" spans="1:8" ht="38.25" x14ac:dyDescent="0.2">
      <c r="A27" s="18">
        <v>23</v>
      </c>
      <c r="B27" s="19" t="s">
        <v>76</v>
      </c>
      <c r="C27" s="20" t="s">
        <v>22</v>
      </c>
      <c r="D27" s="21">
        <v>1</v>
      </c>
      <c r="E27" s="22">
        <v>0</v>
      </c>
      <c r="F27" s="23">
        <f t="shared" si="0"/>
        <v>0</v>
      </c>
      <c r="G27" s="34">
        <v>0</v>
      </c>
      <c r="H27" s="24">
        <f t="shared" si="1"/>
        <v>0</v>
      </c>
    </row>
    <row r="28" spans="1:8" ht="25.5" x14ac:dyDescent="0.2">
      <c r="A28" s="18">
        <v>24</v>
      </c>
      <c r="B28" s="19" t="s">
        <v>44</v>
      </c>
      <c r="C28" s="20" t="s">
        <v>15</v>
      </c>
      <c r="D28" s="21">
        <v>1</v>
      </c>
      <c r="E28" s="22">
        <v>0</v>
      </c>
      <c r="F28" s="23">
        <f t="shared" si="0"/>
        <v>0</v>
      </c>
      <c r="G28" s="34">
        <v>0</v>
      </c>
      <c r="H28" s="24">
        <f t="shared" si="1"/>
        <v>0</v>
      </c>
    </row>
    <row r="29" spans="1:8" x14ac:dyDescent="0.2">
      <c r="A29" s="18" t="s">
        <v>104</v>
      </c>
      <c r="B29" s="19" t="s">
        <v>102</v>
      </c>
      <c r="C29" s="20" t="s">
        <v>103</v>
      </c>
      <c r="D29" s="21">
        <v>1</v>
      </c>
      <c r="E29" s="22">
        <v>0</v>
      </c>
      <c r="F29" s="23">
        <f t="shared" si="0"/>
        <v>0</v>
      </c>
      <c r="G29" s="34">
        <v>0</v>
      </c>
      <c r="H29" s="24">
        <f t="shared" si="1"/>
        <v>0</v>
      </c>
    </row>
    <row r="30" spans="1:8" ht="26.25" x14ac:dyDescent="0.25">
      <c r="A30" s="18" t="s">
        <v>105</v>
      </c>
      <c r="B30" s="19" t="s">
        <v>106</v>
      </c>
      <c r="C30" s="53" t="s">
        <v>107</v>
      </c>
      <c r="D30" s="21">
        <v>1</v>
      </c>
      <c r="E30" s="22">
        <v>0</v>
      </c>
      <c r="F30" s="23">
        <f t="shared" ref="F30" si="2">D30*E30</f>
        <v>0</v>
      </c>
      <c r="G30" s="34">
        <v>0</v>
      </c>
      <c r="H30" s="24">
        <f t="shared" ref="H30" si="3">D30*G30</f>
        <v>0</v>
      </c>
    </row>
    <row r="31" spans="1:8" ht="26.25" x14ac:dyDescent="0.25">
      <c r="A31" s="18" t="s">
        <v>108</v>
      </c>
      <c r="B31" s="19" t="s">
        <v>109</v>
      </c>
      <c r="C31" s="53" t="s">
        <v>110</v>
      </c>
      <c r="D31" s="21">
        <v>1</v>
      </c>
      <c r="E31" s="22">
        <v>0</v>
      </c>
      <c r="F31" s="23">
        <f t="shared" ref="F31" si="4">D31*E31</f>
        <v>0</v>
      </c>
      <c r="G31" s="34">
        <v>0</v>
      </c>
      <c r="H31" s="24">
        <f t="shared" ref="H31" si="5">D31*G31</f>
        <v>0</v>
      </c>
    </row>
    <row r="32" spans="1:8" ht="25.5" x14ac:dyDescent="0.2">
      <c r="A32" s="18">
        <v>26</v>
      </c>
      <c r="B32" s="19" t="s">
        <v>78</v>
      </c>
      <c r="C32" s="20" t="s">
        <v>77</v>
      </c>
      <c r="D32" s="21">
        <v>1</v>
      </c>
      <c r="E32" s="22">
        <v>0</v>
      </c>
      <c r="F32" s="23">
        <f t="shared" si="0"/>
        <v>0</v>
      </c>
      <c r="G32" s="34">
        <v>0</v>
      </c>
      <c r="H32" s="24">
        <f t="shared" si="1"/>
        <v>0</v>
      </c>
    </row>
    <row r="33" spans="1:11" x14ac:dyDescent="0.2">
      <c r="A33" s="18">
        <v>27</v>
      </c>
      <c r="B33" s="19" t="s">
        <v>79</v>
      </c>
      <c r="C33" s="20">
        <v>3513</v>
      </c>
      <c r="D33" s="21">
        <v>1</v>
      </c>
      <c r="E33" s="22">
        <v>0</v>
      </c>
      <c r="F33" s="23">
        <f t="shared" si="0"/>
        <v>0</v>
      </c>
      <c r="G33" s="34">
        <v>0</v>
      </c>
      <c r="H33" s="24">
        <f t="shared" si="1"/>
        <v>0</v>
      </c>
    </row>
    <row r="34" spans="1:11" ht="25.5" x14ac:dyDescent="0.2">
      <c r="A34" s="18">
        <v>28</v>
      </c>
      <c r="B34" s="19" t="s">
        <v>80</v>
      </c>
      <c r="C34" s="20" t="s">
        <v>23</v>
      </c>
      <c r="D34" s="21">
        <v>2</v>
      </c>
      <c r="E34" s="22">
        <v>0</v>
      </c>
      <c r="F34" s="23">
        <f t="shared" si="0"/>
        <v>0</v>
      </c>
      <c r="G34" s="34">
        <v>0</v>
      </c>
      <c r="H34" s="24">
        <f t="shared" si="1"/>
        <v>0</v>
      </c>
    </row>
    <row r="35" spans="1:11" ht="25.5" x14ac:dyDescent="0.2">
      <c r="A35" s="18">
        <v>29</v>
      </c>
      <c r="B35" s="19" t="s">
        <v>81</v>
      </c>
      <c r="C35" s="20" t="s">
        <v>82</v>
      </c>
      <c r="D35" s="21">
        <v>1</v>
      </c>
      <c r="E35" s="22">
        <v>0</v>
      </c>
      <c r="F35" s="23">
        <f t="shared" si="0"/>
        <v>0</v>
      </c>
      <c r="G35" s="34">
        <v>0</v>
      </c>
      <c r="H35" s="24">
        <f t="shared" si="1"/>
        <v>0</v>
      </c>
    </row>
    <row r="36" spans="1:11" ht="25.5" x14ac:dyDescent="0.2">
      <c r="A36" s="18">
        <v>30</v>
      </c>
      <c r="B36" s="19" t="s">
        <v>38</v>
      </c>
      <c r="C36" s="20" t="s">
        <v>24</v>
      </c>
      <c r="D36" s="21">
        <v>1</v>
      </c>
      <c r="E36" s="22">
        <v>0</v>
      </c>
      <c r="F36" s="23">
        <f t="shared" si="0"/>
        <v>0</v>
      </c>
      <c r="G36" s="34">
        <v>0</v>
      </c>
      <c r="H36" s="24">
        <f t="shared" si="1"/>
        <v>0</v>
      </c>
    </row>
    <row r="37" spans="1:11" ht="51" x14ac:dyDescent="0.2">
      <c r="A37" s="18">
        <v>31</v>
      </c>
      <c r="B37" s="19" t="s">
        <v>47</v>
      </c>
      <c r="C37" s="20" t="s">
        <v>26</v>
      </c>
      <c r="D37" s="21">
        <v>2</v>
      </c>
      <c r="E37" s="22">
        <v>0</v>
      </c>
      <c r="F37" s="23">
        <f t="shared" si="0"/>
        <v>0</v>
      </c>
      <c r="G37" s="34">
        <v>0</v>
      </c>
      <c r="H37" s="24">
        <f t="shared" si="1"/>
        <v>0</v>
      </c>
    </row>
    <row r="38" spans="1:11" ht="38.25" x14ac:dyDescent="0.2">
      <c r="A38" s="18">
        <v>32</v>
      </c>
      <c r="B38" s="19" t="s">
        <v>84</v>
      </c>
      <c r="C38" s="1" t="s">
        <v>25</v>
      </c>
      <c r="D38" s="21">
        <v>1</v>
      </c>
      <c r="E38" s="22">
        <v>0</v>
      </c>
      <c r="F38" s="23">
        <f t="shared" si="0"/>
        <v>0</v>
      </c>
      <c r="G38" s="34">
        <v>0</v>
      </c>
      <c r="H38" s="24">
        <f t="shared" si="1"/>
        <v>0</v>
      </c>
      <c r="K38" s="20"/>
    </row>
    <row r="39" spans="1:11" ht="51" x14ac:dyDescent="0.2">
      <c r="A39" s="18">
        <v>33</v>
      </c>
      <c r="B39" s="19" t="s">
        <v>83</v>
      </c>
      <c r="C39" s="20" t="s">
        <v>28</v>
      </c>
      <c r="D39" s="21">
        <v>3</v>
      </c>
      <c r="E39" s="22">
        <v>0</v>
      </c>
      <c r="F39" s="23">
        <f t="shared" si="0"/>
        <v>0</v>
      </c>
      <c r="G39" s="34">
        <v>0</v>
      </c>
      <c r="H39" s="24">
        <f t="shared" si="1"/>
        <v>0</v>
      </c>
    </row>
    <row r="40" spans="1:11" ht="25.5" x14ac:dyDescent="0.2">
      <c r="A40" s="18">
        <v>34</v>
      </c>
      <c r="B40" s="19" t="s">
        <v>37</v>
      </c>
      <c r="C40" s="20" t="s">
        <v>27</v>
      </c>
      <c r="D40" s="21">
        <v>0</v>
      </c>
      <c r="E40" s="22">
        <v>0</v>
      </c>
      <c r="F40" s="23">
        <f t="shared" si="0"/>
        <v>0</v>
      </c>
      <c r="G40" s="34">
        <v>0</v>
      </c>
      <c r="H40" s="24">
        <f t="shared" si="1"/>
        <v>0</v>
      </c>
    </row>
    <row r="41" spans="1:11" ht="25.5" x14ac:dyDescent="0.2">
      <c r="A41" s="18">
        <v>35</v>
      </c>
      <c r="B41" s="19" t="s">
        <v>85</v>
      </c>
      <c r="C41" s="20" t="s">
        <v>86</v>
      </c>
      <c r="D41" s="21">
        <v>3</v>
      </c>
      <c r="E41" s="22">
        <v>0</v>
      </c>
      <c r="F41" s="23">
        <f t="shared" si="0"/>
        <v>0</v>
      </c>
      <c r="G41" s="34">
        <v>0</v>
      </c>
      <c r="H41" s="24">
        <f t="shared" si="1"/>
        <v>0</v>
      </c>
    </row>
    <row r="42" spans="1:11" ht="51.75" x14ac:dyDescent="0.25">
      <c r="A42" s="18">
        <v>36</v>
      </c>
      <c r="B42" s="19" t="s">
        <v>100</v>
      </c>
      <c r="C42" s="20" t="s">
        <v>98</v>
      </c>
      <c r="D42" s="21">
        <v>1</v>
      </c>
      <c r="E42" s="22">
        <v>0</v>
      </c>
      <c r="F42" s="23">
        <f t="shared" si="0"/>
        <v>0</v>
      </c>
      <c r="G42" s="34">
        <v>0</v>
      </c>
      <c r="H42" s="24">
        <f t="shared" si="1"/>
        <v>0</v>
      </c>
      <c r="J42" s="52" t="s">
        <v>99</v>
      </c>
    </row>
    <row r="43" spans="1:11" x14ac:dyDescent="0.2">
      <c r="A43" s="18"/>
      <c r="B43" s="19" t="s">
        <v>96</v>
      </c>
      <c r="C43" s="20">
        <v>95522</v>
      </c>
      <c r="D43" s="21">
        <v>1</v>
      </c>
      <c r="E43" s="22" t="s">
        <v>97</v>
      </c>
      <c r="F43" s="23"/>
      <c r="G43" s="34"/>
      <c r="H43" s="24"/>
    </row>
    <row r="44" spans="1:11" ht="25.5" x14ac:dyDescent="0.2">
      <c r="A44" s="18">
        <v>37</v>
      </c>
      <c r="B44" s="19" t="s">
        <v>36</v>
      </c>
      <c r="C44" s="20" t="s">
        <v>29</v>
      </c>
      <c r="D44" s="21">
        <v>1</v>
      </c>
      <c r="E44" s="22">
        <v>0</v>
      </c>
      <c r="F44" s="23">
        <f t="shared" si="0"/>
        <v>0</v>
      </c>
      <c r="G44" s="34">
        <v>0</v>
      </c>
      <c r="H44" s="24">
        <f t="shared" si="1"/>
        <v>0</v>
      </c>
    </row>
    <row r="45" spans="1:11" ht="38.25" x14ac:dyDescent="0.2">
      <c r="A45" s="18">
        <v>38</v>
      </c>
      <c r="B45" s="19" t="s">
        <v>87</v>
      </c>
      <c r="C45" s="20" t="s">
        <v>29</v>
      </c>
      <c r="D45" s="21">
        <v>1</v>
      </c>
      <c r="E45" s="22">
        <v>0</v>
      </c>
      <c r="F45" s="23">
        <f>D45*E45</f>
        <v>0</v>
      </c>
      <c r="G45" s="34">
        <v>0</v>
      </c>
      <c r="H45" s="24">
        <f>D45*G45</f>
        <v>0</v>
      </c>
    </row>
    <row r="46" spans="1:11" x14ac:dyDescent="0.2">
      <c r="A46" s="25"/>
      <c r="B46" s="14"/>
      <c r="C46" s="13" t="s">
        <v>53</v>
      </c>
      <c r="D46" s="15"/>
      <c r="E46" s="16"/>
      <c r="F46" s="17">
        <f>SUM(F5:F45)</f>
        <v>0</v>
      </c>
      <c r="G46" s="35"/>
      <c r="H46" s="26">
        <f>SUM(H5:H45)</f>
        <v>0</v>
      </c>
    </row>
    <row r="47" spans="1:11" x14ac:dyDescent="0.2">
      <c r="A47" s="18"/>
      <c r="B47" s="19"/>
      <c r="C47" s="20"/>
      <c r="D47" s="21"/>
      <c r="E47" s="22"/>
      <c r="F47" s="23"/>
      <c r="G47" s="34"/>
      <c r="H47" s="24"/>
    </row>
    <row r="48" spans="1:11" x14ac:dyDescent="0.2">
      <c r="A48" s="18"/>
      <c r="B48" s="27" t="s">
        <v>54</v>
      </c>
      <c r="C48" s="20"/>
      <c r="D48" s="21"/>
      <c r="E48" s="19"/>
      <c r="F48" s="19"/>
      <c r="G48" s="36"/>
      <c r="H48" s="28"/>
    </row>
    <row r="49" spans="1:9" x14ac:dyDescent="0.2">
      <c r="A49" s="29">
        <v>39</v>
      </c>
      <c r="B49" s="8" t="s">
        <v>55</v>
      </c>
      <c r="C49" s="7" t="s">
        <v>91</v>
      </c>
      <c r="D49" s="9">
        <v>1</v>
      </c>
      <c r="E49" s="11">
        <v>0</v>
      </c>
      <c r="F49" s="12">
        <f>D49*E49</f>
        <v>0</v>
      </c>
      <c r="G49" s="37">
        <v>0</v>
      </c>
      <c r="H49" s="30">
        <f>D49*G49</f>
        <v>0</v>
      </c>
    </row>
    <row r="50" spans="1:9" x14ac:dyDescent="0.2">
      <c r="A50" s="18">
        <v>40</v>
      </c>
      <c r="B50" s="19" t="s">
        <v>35</v>
      </c>
      <c r="C50" s="20" t="s">
        <v>90</v>
      </c>
      <c r="D50" s="21">
        <v>1</v>
      </c>
      <c r="E50" s="22">
        <v>0</v>
      </c>
      <c r="F50" s="23">
        <f t="shared" si="0"/>
        <v>0</v>
      </c>
      <c r="G50" s="34">
        <v>0</v>
      </c>
      <c r="H50" s="24">
        <f t="shared" si="1"/>
        <v>0</v>
      </c>
    </row>
    <row r="51" spans="1:9" x14ac:dyDescent="0.2">
      <c r="A51" s="18">
        <v>41</v>
      </c>
      <c r="B51" s="19" t="s">
        <v>89</v>
      </c>
      <c r="C51" s="20" t="s">
        <v>92</v>
      </c>
      <c r="D51" s="21">
        <v>1</v>
      </c>
      <c r="E51" s="22">
        <v>0</v>
      </c>
      <c r="F51" s="23">
        <f t="shared" si="0"/>
        <v>0</v>
      </c>
      <c r="G51" s="34">
        <v>0</v>
      </c>
      <c r="H51" s="24">
        <f t="shared" si="1"/>
        <v>0</v>
      </c>
    </row>
    <row r="52" spans="1:9" ht="25.5" x14ac:dyDescent="0.2">
      <c r="A52" s="18">
        <v>42</v>
      </c>
      <c r="B52" s="19" t="s">
        <v>88</v>
      </c>
      <c r="C52" s="20" t="s">
        <v>93</v>
      </c>
      <c r="D52" s="21">
        <v>2</v>
      </c>
      <c r="E52" s="22">
        <v>0</v>
      </c>
      <c r="F52" s="23">
        <f t="shared" si="0"/>
        <v>0</v>
      </c>
      <c r="G52" s="34">
        <v>0</v>
      </c>
      <c r="H52" s="24">
        <f t="shared" si="1"/>
        <v>0</v>
      </c>
    </row>
    <row r="53" spans="1:9" ht="16.5" customHeight="1" x14ac:dyDescent="0.2">
      <c r="A53" s="25"/>
      <c r="B53" s="14"/>
      <c r="C53" s="13" t="s">
        <v>56</v>
      </c>
      <c r="D53" s="15"/>
      <c r="E53" s="14"/>
      <c r="F53" s="17">
        <f>SUM(F49:F52)</f>
        <v>0</v>
      </c>
      <c r="G53" s="38"/>
      <c r="H53" s="26">
        <f>SUM(H49:H52)</f>
        <v>0</v>
      </c>
      <c r="I53" s="10"/>
    </row>
    <row r="54" spans="1:9" x14ac:dyDescent="0.2">
      <c r="A54" s="18"/>
      <c r="B54" s="19"/>
      <c r="C54" s="20"/>
      <c r="D54" s="21"/>
      <c r="E54" s="19"/>
      <c r="F54" s="19"/>
      <c r="G54" s="36"/>
      <c r="H54" s="28"/>
    </row>
    <row r="55" spans="1:9" x14ac:dyDescent="0.2">
      <c r="A55" s="18"/>
      <c r="B55" s="19"/>
      <c r="C55" s="13" t="s">
        <v>57</v>
      </c>
      <c r="D55" s="15"/>
      <c r="E55" s="14"/>
      <c r="F55" s="17">
        <f>F46+F53</f>
        <v>0</v>
      </c>
      <c r="G55" s="36"/>
      <c r="H55" s="28"/>
    </row>
    <row r="56" spans="1:9" x14ac:dyDescent="0.2">
      <c r="A56" s="18"/>
      <c r="B56" s="19"/>
      <c r="C56" s="20"/>
      <c r="D56" s="21"/>
      <c r="E56" s="19"/>
      <c r="F56" s="19"/>
      <c r="G56" s="19"/>
      <c r="H56" s="28"/>
    </row>
    <row r="57" spans="1:9" ht="14.25" customHeight="1" x14ac:dyDescent="0.2">
      <c r="A57" s="18"/>
      <c r="B57" s="58" t="s">
        <v>101</v>
      </c>
      <c r="C57" s="58"/>
      <c r="D57" s="21"/>
      <c r="E57" s="19"/>
      <c r="F57" s="19"/>
      <c r="G57" s="19"/>
      <c r="H57" s="28"/>
    </row>
    <row r="58" spans="1:9" x14ac:dyDescent="0.2">
      <c r="A58" s="18"/>
      <c r="B58" s="19"/>
      <c r="C58" s="20"/>
      <c r="D58" s="21"/>
      <c r="E58" s="19"/>
      <c r="F58" s="19"/>
      <c r="G58" s="19"/>
      <c r="H58" s="28"/>
    </row>
    <row r="59" spans="1:9" x14ac:dyDescent="0.2">
      <c r="A59" s="18"/>
      <c r="B59" s="19" t="s">
        <v>58</v>
      </c>
      <c r="C59" s="4"/>
      <c r="D59" s="21"/>
      <c r="E59" s="19"/>
      <c r="F59" s="19"/>
      <c r="G59" s="19"/>
      <c r="H59" s="28"/>
    </row>
    <row r="60" spans="1:9" x14ac:dyDescent="0.2">
      <c r="A60" s="18"/>
      <c r="B60" s="19"/>
      <c r="C60" s="20"/>
      <c r="D60" s="21"/>
      <c r="E60" s="19"/>
      <c r="F60" s="19"/>
      <c r="G60" s="19"/>
      <c r="H60" s="28"/>
    </row>
    <row r="61" spans="1:9" x14ac:dyDescent="0.2">
      <c r="A61" s="29"/>
      <c r="B61" s="8"/>
      <c r="C61" s="7"/>
      <c r="D61" s="9"/>
      <c r="E61" s="8"/>
      <c r="F61" s="8"/>
      <c r="G61" s="8"/>
      <c r="H61" s="33"/>
    </row>
    <row r="62" spans="1:9" x14ac:dyDescent="0.2">
      <c r="A62" s="18"/>
      <c r="B62" s="31" t="s">
        <v>59</v>
      </c>
      <c r="C62" s="4"/>
      <c r="D62" s="6"/>
      <c r="E62" s="5"/>
      <c r="F62" s="5"/>
      <c r="G62" s="5"/>
      <c r="H62" s="32"/>
    </row>
    <row r="63" spans="1:9" x14ac:dyDescent="0.2">
      <c r="A63" s="18"/>
      <c r="B63" s="31"/>
      <c r="C63" s="20" t="s">
        <v>30</v>
      </c>
      <c r="D63" s="21" t="s">
        <v>30</v>
      </c>
      <c r="E63" s="19"/>
      <c r="F63" s="19"/>
      <c r="G63" s="19"/>
      <c r="H63" s="28"/>
    </row>
    <row r="64" spans="1:9" x14ac:dyDescent="0.2">
      <c r="A64" s="18"/>
      <c r="B64" s="31" t="s">
        <v>60</v>
      </c>
      <c r="C64" s="4"/>
      <c r="D64" s="6"/>
      <c r="E64" s="5"/>
      <c r="F64" s="5"/>
      <c r="G64" s="5"/>
      <c r="H64" s="32"/>
    </row>
    <row r="65" spans="1:8" x14ac:dyDescent="0.2">
      <c r="A65" s="18"/>
      <c r="B65" s="31"/>
      <c r="C65" s="20"/>
      <c r="D65" s="21"/>
      <c r="E65" s="19"/>
      <c r="F65" s="19"/>
      <c r="G65" s="19"/>
      <c r="H65" s="28"/>
    </row>
    <row r="66" spans="1:8" x14ac:dyDescent="0.2">
      <c r="A66" s="18"/>
      <c r="B66" s="31" t="s">
        <v>61</v>
      </c>
      <c r="C66" s="4"/>
      <c r="D66" s="6"/>
      <c r="E66" s="5"/>
      <c r="F66" s="5"/>
      <c r="G66" s="5"/>
      <c r="H66" s="32"/>
    </row>
    <row r="67" spans="1:8" x14ac:dyDescent="0.2">
      <c r="A67" s="18"/>
      <c r="B67" s="31"/>
      <c r="C67" s="20"/>
      <c r="D67" s="21"/>
      <c r="E67" s="19"/>
      <c r="F67" s="19"/>
      <c r="G67" s="19"/>
      <c r="H67" s="28"/>
    </row>
    <row r="68" spans="1:8" x14ac:dyDescent="0.2">
      <c r="A68" s="18"/>
      <c r="B68" s="31" t="s">
        <v>62</v>
      </c>
      <c r="C68" s="4"/>
      <c r="D68" s="6"/>
      <c r="E68" s="5"/>
      <c r="F68" s="5"/>
      <c r="G68" s="5"/>
      <c r="H68" s="32"/>
    </row>
    <row r="69" spans="1:8" x14ac:dyDescent="0.2">
      <c r="A69" s="18"/>
      <c r="B69" s="19"/>
      <c r="C69" s="20"/>
      <c r="D69" s="21"/>
      <c r="E69" s="19"/>
      <c r="F69" s="19"/>
      <c r="G69" s="19"/>
      <c r="H69" s="28"/>
    </row>
    <row r="70" spans="1:8" ht="13.5" thickBot="1" x14ac:dyDescent="0.25">
      <c r="A70" s="47"/>
      <c r="B70" s="48"/>
      <c r="C70" s="49"/>
      <c r="D70" s="50"/>
      <c r="E70" s="48"/>
      <c r="F70" s="48"/>
      <c r="G70" s="48"/>
      <c r="H70" s="51"/>
    </row>
    <row r="74" spans="1:8" x14ac:dyDescent="0.2">
      <c r="D74" s="21"/>
    </row>
  </sheetData>
  <mergeCells count="5">
    <mergeCell ref="G2:H2"/>
    <mergeCell ref="G3:H3"/>
    <mergeCell ref="B57:C57"/>
    <mergeCell ref="A1:C1"/>
    <mergeCell ref="B2:F2"/>
  </mergeCells>
  <hyperlinks>
    <hyperlink ref="J42" r:id="rId1" display="spectrum link"/>
    <hyperlink ref="C30" r:id="rId2" display="PCD-5000-P-@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Sched</vt:lpstr>
    </vt:vector>
  </TitlesOfParts>
  <Company>Wayne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L. Kuhn</dc:creator>
  <cp:lastModifiedBy>Robert L. Kuhn</cp:lastModifiedBy>
  <dcterms:created xsi:type="dcterms:W3CDTF">2015-09-30T18:22:55Z</dcterms:created>
  <dcterms:modified xsi:type="dcterms:W3CDTF">2015-10-09T15:22:24Z</dcterms:modified>
</cp:coreProperties>
</file>