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alkerconsultants-my.sharepoint.com/personal/jmartens_walkerconsultants_com/Documents/Desktop/"/>
    </mc:Choice>
  </mc:AlternateContent>
  <xr:revisionPtr revIDLastSave="126" documentId="8_{1A4F8BBA-24A8-4222-9491-69253303C837}" xr6:coauthVersionLast="47" xr6:coauthVersionMax="47" xr10:uidLastSave="{E7C81B53-D0F5-4F6F-B072-43D9BB5A7265}"/>
  <bookViews>
    <workbookView xWindow="-28920" yWindow="-120" windowWidth="29040" windowHeight="15840" xr2:uid="{00455EBF-B33C-4623-A9D5-6E950EEAEC01}"/>
  </bookViews>
  <sheets>
    <sheet name="C.1 WSU PARCS Price Form" sheetId="3" r:id="rId1"/>
    <sheet name="C.1 PARCS Comment TAB" sheetId="4" r:id="rId2"/>
    <sheet name="C.2 WSU VPMS Cost Proposal Form" sheetId="5" r:id="rId3"/>
    <sheet name="C.2 Vendor Notes to Pricing" sheetId="6" r:id="rId4"/>
  </sheets>
  <definedNames>
    <definedName name="_xlnm.Print_Area" localSheetId="0">'C.1 WSU PARCS Price Form'!$A$1:$F$499</definedName>
    <definedName name="_xlnm.Print_Area" localSheetId="2">'C.2 WSU VPMS Cost Proposal Form'!$A$1:$F$114</definedName>
    <definedName name="_xlnm.Print_Titles" localSheetId="0">'C.1 WSU PARCS Price Form'!$5:$5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9" i="3" l="1"/>
  <c r="F490" i="3"/>
  <c r="F491" i="3"/>
  <c r="F492" i="3"/>
  <c r="F493" i="3"/>
  <c r="F78" i="3"/>
  <c r="E110" i="5" l="1"/>
  <c r="E109" i="5"/>
  <c r="E108" i="5"/>
  <c r="E107" i="5"/>
  <c r="E111" i="5" s="1"/>
  <c r="E101" i="5"/>
  <c r="E100" i="5"/>
  <c r="E99" i="5"/>
  <c r="E98" i="5"/>
  <c r="E97" i="5"/>
  <c r="E96" i="5"/>
  <c r="E92" i="5"/>
  <c r="E93" i="5" s="1"/>
  <c r="E91" i="5"/>
  <c r="E90" i="5"/>
  <c r="E86" i="5"/>
  <c r="E85" i="5"/>
  <c r="E84" i="5"/>
  <c r="E83" i="5"/>
  <c r="E82" i="5"/>
  <c r="E81" i="5"/>
  <c r="E80" i="5"/>
  <c r="E79" i="5"/>
  <c r="E87" i="5" s="1"/>
  <c r="E73" i="5"/>
  <c r="E72" i="5"/>
  <c r="E71" i="5"/>
  <c r="E70" i="5"/>
  <c r="E69" i="5"/>
  <c r="E68" i="5"/>
  <c r="E67" i="5"/>
  <c r="E66" i="5"/>
  <c r="E74" i="5" s="1"/>
  <c r="E65" i="5"/>
  <c r="E64" i="5"/>
  <c r="E63" i="5"/>
  <c r="E62" i="5"/>
  <c r="E55" i="5"/>
  <c r="E56" i="5" s="1"/>
  <c r="E54" i="5"/>
  <c r="E53" i="5"/>
  <c r="E52" i="5"/>
  <c r="E51" i="5"/>
  <c r="E47" i="5"/>
  <c r="E46" i="5"/>
  <c r="C46" i="5"/>
  <c r="E45" i="5"/>
  <c r="E44" i="5"/>
  <c r="E43" i="5"/>
  <c r="E42" i="5"/>
  <c r="E41" i="5"/>
  <c r="E40" i="5"/>
  <c r="E48" i="5" s="1"/>
  <c r="E39" i="5"/>
  <c r="E35" i="5"/>
  <c r="E34" i="5"/>
  <c r="E33" i="5"/>
  <c r="E32" i="5"/>
  <c r="E31" i="5"/>
  <c r="E30" i="5"/>
  <c r="E29" i="5"/>
  <c r="E28" i="5"/>
  <c r="E27" i="5"/>
  <c r="E26" i="5"/>
  <c r="E25" i="5"/>
  <c r="E23" i="5"/>
  <c r="E22" i="5"/>
  <c r="E21" i="5"/>
  <c r="E20" i="5"/>
  <c r="E19" i="5"/>
  <c r="E18" i="5"/>
  <c r="E17" i="5"/>
  <c r="E16" i="5"/>
  <c r="E15" i="5"/>
  <c r="E14" i="5"/>
  <c r="E36" i="5" s="1"/>
  <c r="E58" i="5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51" i="5" s="1"/>
  <c r="A52" i="5" s="1"/>
  <c r="A53" i="5" s="1"/>
  <c r="A54" i="5" s="1"/>
  <c r="A55" i="5" s="1"/>
  <c r="A56" i="5" s="1"/>
  <c r="A58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6" i="5" s="1"/>
  <c r="A79" i="5" s="1"/>
  <c r="A80" i="5" s="1"/>
  <c r="A81" i="5" s="1"/>
  <c r="A82" i="5" s="1"/>
  <c r="A83" i="5" s="1"/>
  <c r="A84" i="5" s="1"/>
  <c r="A85" i="5" s="1"/>
  <c r="A86" i="5" s="1"/>
  <c r="A87" i="5" s="1"/>
  <c r="A90" i="5" s="1"/>
  <c r="A91" i="5" s="1"/>
  <c r="A92" i="5" s="1"/>
  <c r="A93" i="5" s="1"/>
  <c r="A96" i="5" s="1"/>
  <c r="A97" i="5" s="1"/>
  <c r="A98" i="5" s="1"/>
  <c r="A99" i="5" s="1"/>
  <c r="A100" i="5" s="1"/>
  <c r="A101" i="5" s="1"/>
  <c r="A103" i="5" s="1"/>
  <c r="A107" i="5" s="1"/>
  <c r="A108" i="5" s="1"/>
  <c r="A109" i="5" s="1"/>
  <c r="A110" i="5" s="1"/>
  <c r="A111" i="5" s="1"/>
  <c r="A113" i="5" s="1"/>
  <c r="E13" i="5"/>
  <c r="F476" i="3"/>
  <c r="F18" i="3" s="1"/>
  <c r="B476" i="3"/>
  <c r="B28" i="3"/>
  <c r="E103" i="5" l="1"/>
  <c r="B5" i="5"/>
  <c r="E76" i="5"/>
  <c r="E113" i="5" s="1"/>
  <c r="F483" i="3"/>
  <c r="F484" i="3"/>
  <c r="F485" i="3"/>
  <c r="F486" i="3"/>
  <c r="F481" i="3"/>
  <c r="F482" i="3"/>
  <c r="F487" i="3"/>
  <c r="F488" i="3"/>
  <c r="B410" i="3" l="1"/>
  <c r="B58" i="3"/>
  <c r="B469" i="3" s="1"/>
  <c r="F409" i="3"/>
  <c r="F408" i="3"/>
  <c r="F407" i="3"/>
  <c r="F405" i="3"/>
  <c r="F404" i="3"/>
  <c r="F469" i="3"/>
  <c r="F410" i="3" l="1"/>
  <c r="F58" i="3" s="1"/>
  <c r="F80" i="3"/>
  <c r="F81" i="3"/>
  <c r="F462" i="3" l="1"/>
  <c r="F463" i="3"/>
  <c r="F464" i="3"/>
  <c r="F465" i="3"/>
  <c r="F466" i="3"/>
  <c r="F467" i="3"/>
  <c r="F468" i="3"/>
  <c r="F455" i="3"/>
  <c r="F456" i="3"/>
  <c r="F457" i="3"/>
  <c r="F458" i="3"/>
  <c r="F459" i="3"/>
  <c r="F460" i="3"/>
  <c r="F461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24" i="3"/>
  <c r="F413" i="3"/>
  <c r="F64" i="3"/>
  <c r="F65" i="3"/>
  <c r="F66" i="3"/>
  <c r="F427" i="3" l="1"/>
  <c r="F418" i="3"/>
  <c r="B470" i="3"/>
  <c r="F440" i="3"/>
  <c r="F439" i="3"/>
  <c r="F438" i="3"/>
  <c r="F437" i="3"/>
  <c r="F436" i="3"/>
  <c r="F435" i="3"/>
  <c r="F434" i="3"/>
  <c r="B57" i="3"/>
  <c r="B468" i="3" s="1"/>
  <c r="F401" i="3"/>
  <c r="F400" i="3"/>
  <c r="F399" i="3"/>
  <c r="F397" i="3"/>
  <c r="F396" i="3"/>
  <c r="F470" i="3" l="1"/>
  <c r="F16" i="3" s="1"/>
  <c r="F402" i="3"/>
  <c r="F57" i="3" s="1"/>
  <c r="F152" i="3"/>
  <c r="F75" i="3"/>
  <c r="B499" i="3"/>
  <c r="F498" i="3"/>
  <c r="F497" i="3"/>
  <c r="F496" i="3"/>
  <c r="F495" i="3"/>
  <c r="F494" i="3"/>
  <c r="F480" i="3"/>
  <c r="F479" i="3"/>
  <c r="F478" i="3"/>
  <c r="B432" i="3"/>
  <c r="F431" i="3"/>
  <c r="F430" i="3"/>
  <c r="F429" i="3"/>
  <c r="F428" i="3"/>
  <c r="F426" i="3"/>
  <c r="F425" i="3"/>
  <c r="B421" i="3"/>
  <c r="F420" i="3"/>
  <c r="F419" i="3"/>
  <c r="F417" i="3"/>
  <c r="F416" i="3"/>
  <c r="F415" i="3"/>
  <c r="F414" i="3"/>
  <c r="B71" i="3"/>
  <c r="F70" i="3"/>
  <c r="F69" i="3"/>
  <c r="F68" i="3"/>
  <c r="F67" i="3"/>
  <c r="F63" i="3"/>
  <c r="F62" i="3"/>
  <c r="F61" i="3"/>
  <c r="B394" i="3"/>
  <c r="F393" i="3"/>
  <c r="F392" i="3"/>
  <c r="F391" i="3"/>
  <c r="F390" i="3"/>
  <c r="F389" i="3"/>
  <c r="F388" i="3"/>
  <c r="F387" i="3"/>
  <c r="B385" i="3"/>
  <c r="F384" i="3"/>
  <c r="F383" i="3"/>
  <c r="F382" i="3"/>
  <c r="F381" i="3"/>
  <c r="F380" i="3"/>
  <c r="F379" i="3"/>
  <c r="F378" i="3"/>
  <c r="B376" i="3"/>
  <c r="F375" i="3"/>
  <c r="F374" i="3"/>
  <c r="F373" i="3"/>
  <c r="F372" i="3"/>
  <c r="F371" i="3"/>
  <c r="F370" i="3"/>
  <c r="F369" i="3"/>
  <c r="B367" i="3"/>
  <c r="F366" i="3"/>
  <c r="F365" i="3"/>
  <c r="F364" i="3"/>
  <c r="F363" i="3"/>
  <c r="F362" i="3"/>
  <c r="F361" i="3"/>
  <c r="F360" i="3"/>
  <c r="F359" i="3"/>
  <c r="B357" i="3"/>
  <c r="F356" i="3"/>
  <c r="F355" i="3"/>
  <c r="F354" i="3"/>
  <c r="F353" i="3"/>
  <c r="F352" i="3"/>
  <c r="F351" i="3"/>
  <c r="F350" i="3"/>
  <c r="F349" i="3"/>
  <c r="B347" i="3"/>
  <c r="F346" i="3"/>
  <c r="F345" i="3"/>
  <c r="F344" i="3"/>
  <c r="F343" i="3"/>
  <c r="F342" i="3"/>
  <c r="F341" i="3"/>
  <c r="F340" i="3"/>
  <c r="F339" i="3"/>
  <c r="B337" i="3"/>
  <c r="F336" i="3"/>
  <c r="F335" i="3"/>
  <c r="F334" i="3"/>
  <c r="F333" i="3"/>
  <c r="F332" i="3"/>
  <c r="F331" i="3"/>
  <c r="B329" i="3"/>
  <c r="F328" i="3"/>
  <c r="F327" i="3"/>
  <c r="F326" i="3"/>
  <c r="F325" i="3"/>
  <c r="F324" i="3"/>
  <c r="F323" i="3"/>
  <c r="F322" i="3"/>
  <c r="F321" i="3"/>
  <c r="B319" i="3"/>
  <c r="F318" i="3"/>
  <c r="F317" i="3"/>
  <c r="F316" i="3"/>
  <c r="F315" i="3"/>
  <c r="F314" i="3"/>
  <c r="F313" i="3"/>
  <c r="F312" i="3"/>
  <c r="B310" i="3"/>
  <c r="F309" i="3"/>
  <c r="F308" i="3"/>
  <c r="F307" i="3"/>
  <c r="F306" i="3"/>
  <c r="F305" i="3"/>
  <c r="F304" i="3"/>
  <c r="F303" i="3"/>
  <c r="B301" i="3"/>
  <c r="F300" i="3"/>
  <c r="F299" i="3"/>
  <c r="F298" i="3"/>
  <c r="F297" i="3"/>
  <c r="F296" i="3"/>
  <c r="F295" i="3"/>
  <c r="F294" i="3"/>
  <c r="B292" i="3"/>
  <c r="F291" i="3"/>
  <c r="F290" i="3"/>
  <c r="F289" i="3"/>
  <c r="F288" i="3"/>
  <c r="F287" i="3"/>
  <c r="F286" i="3"/>
  <c r="F285" i="3"/>
  <c r="B283" i="3"/>
  <c r="F282" i="3"/>
  <c r="F281" i="3"/>
  <c r="F280" i="3"/>
  <c r="F279" i="3"/>
  <c r="F278" i="3"/>
  <c r="F277" i="3"/>
  <c r="F276" i="3"/>
  <c r="B274" i="3"/>
  <c r="F273" i="3"/>
  <c r="F272" i="3"/>
  <c r="F271" i="3"/>
  <c r="F270" i="3"/>
  <c r="F269" i="3"/>
  <c r="F268" i="3"/>
  <c r="F267" i="3"/>
  <c r="F266" i="3"/>
  <c r="B264" i="3"/>
  <c r="F263" i="3"/>
  <c r="F262" i="3"/>
  <c r="F261" i="3"/>
  <c r="F260" i="3"/>
  <c r="F259" i="3"/>
  <c r="F258" i="3"/>
  <c r="F257" i="3"/>
  <c r="B255" i="3"/>
  <c r="F254" i="3"/>
  <c r="F253" i="3"/>
  <c r="F252" i="3"/>
  <c r="F251" i="3"/>
  <c r="F250" i="3"/>
  <c r="F249" i="3"/>
  <c r="B247" i="3"/>
  <c r="F246" i="3"/>
  <c r="F245" i="3"/>
  <c r="F244" i="3"/>
  <c r="F243" i="3"/>
  <c r="F242" i="3"/>
  <c r="F241" i="3"/>
  <c r="F240" i="3"/>
  <c r="B238" i="3"/>
  <c r="F237" i="3"/>
  <c r="F236" i="3"/>
  <c r="F235" i="3"/>
  <c r="F234" i="3"/>
  <c r="F233" i="3"/>
  <c r="F232" i="3"/>
  <c r="F231" i="3"/>
  <c r="B229" i="3"/>
  <c r="F228" i="3"/>
  <c r="F227" i="3"/>
  <c r="F226" i="3"/>
  <c r="F225" i="3"/>
  <c r="F224" i="3"/>
  <c r="F223" i="3"/>
  <c r="F222" i="3"/>
  <c r="B220" i="3"/>
  <c r="F219" i="3"/>
  <c r="F218" i="3"/>
  <c r="F217" i="3"/>
  <c r="F216" i="3"/>
  <c r="F215" i="3"/>
  <c r="F214" i="3"/>
  <c r="F213" i="3"/>
  <c r="B211" i="3"/>
  <c r="F210" i="3"/>
  <c r="F209" i="3"/>
  <c r="F208" i="3"/>
  <c r="F207" i="3"/>
  <c r="F206" i="3"/>
  <c r="F205" i="3"/>
  <c r="F204" i="3"/>
  <c r="B202" i="3"/>
  <c r="F201" i="3"/>
  <c r="F200" i="3"/>
  <c r="F199" i="3"/>
  <c r="F198" i="3"/>
  <c r="F197" i="3"/>
  <c r="F196" i="3"/>
  <c r="F195" i="3"/>
  <c r="B193" i="3"/>
  <c r="F192" i="3"/>
  <c r="F191" i="3"/>
  <c r="F190" i="3"/>
  <c r="F189" i="3"/>
  <c r="F188" i="3"/>
  <c r="F187" i="3"/>
  <c r="F186" i="3"/>
  <c r="B184" i="3"/>
  <c r="F183" i="3"/>
  <c r="F182" i="3"/>
  <c r="F181" i="3"/>
  <c r="F180" i="3"/>
  <c r="F179" i="3"/>
  <c r="F178" i="3"/>
  <c r="F177" i="3"/>
  <c r="B175" i="3"/>
  <c r="F174" i="3"/>
  <c r="F173" i="3"/>
  <c r="F172" i="3"/>
  <c r="F171" i="3"/>
  <c r="F170" i="3"/>
  <c r="F169" i="3"/>
  <c r="F168" i="3"/>
  <c r="B166" i="3"/>
  <c r="F165" i="3"/>
  <c r="F164" i="3"/>
  <c r="F163" i="3"/>
  <c r="F162" i="3"/>
  <c r="F161" i="3"/>
  <c r="F160" i="3"/>
  <c r="F159" i="3"/>
  <c r="B157" i="3"/>
  <c r="F156" i="3"/>
  <c r="F155" i="3"/>
  <c r="F154" i="3"/>
  <c r="F153" i="3"/>
  <c r="F151" i="3"/>
  <c r="F150" i="3"/>
  <c r="B148" i="3"/>
  <c r="F147" i="3"/>
  <c r="F146" i="3"/>
  <c r="F145" i="3"/>
  <c r="F144" i="3"/>
  <c r="F143" i="3"/>
  <c r="F142" i="3"/>
  <c r="F141" i="3"/>
  <c r="B139" i="3"/>
  <c r="F138" i="3"/>
  <c r="F137" i="3"/>
  <c r="F136" i="3"/>
  <c r="F135" i="3"/>
  <c r="F134" i="3"/>
  <c r="F133" i="3"/>
  <c r="F132" i="3"/>
  <c r="B130" i="3"/>
  <c r="F129" i="3"/>
  <c r="F128" i="3"/>
  <c r="F127" i="3"/>
  <c r="F126" i="3"/>
  <c r="F125" i="3"/>
  <c r="F124" i="3"/>
  <c r="F123" i="3"/>
  <c r="B121" i="3"/>
  <c r="F120" i="3"/>
  <c r="F119" i="3"/>
  <c r="F118" i="3"/>
  <c r="F117" i="3"/>
  <c r="F116" i="3"/>
  <c r="F115" i="3"/>
  <c r="F114" i="3"/>
  <c r="F113" i="3"/>
  <c r="B111" i="3"/>
  <c r="F110" i="3"/>
  <c r="F109" i="3"/>
  <c r="F108" i="3"/>
  <c r="F107" i="3"/>
  <c r="F106" i="3"/>
  <c r="F105" i="3"/>
  <c r="F104" i="3"/>
  <c r="B102" i="3"/>
  <c r="F101" i="3"/>
  <c r="F100" i="3"/>
  <c r="F99" i="3"/>
  <c r="F98" i="3"/>
  <c r="F97" i="3"/>
  <c r="F96" i="3"/>
  <c r="F95" i="3"/>
  <c r="B93" i="3"/>
  <c r="F92" i="3"/>
  <c r="F91" i="3"/>
  <c r="F90" i="3"/>
  <c r="F89" i="3"/>
  <c r="F88" i="3"/>
  <c r="F87" i="3"/>
  <c r="F86" i="3"/>
  <c r="B84" i="3"/>
  <c r="F83" i="3"/>
  <c r="F82" i="3"/>
  <c r="F79" i="3"/>
  <c r="F77" i="3"/>
  <c r="F76" i="3"/>
  <c r="F74" i="3"/>
  <c r="B56" i="3"/>
  <c r="B467" i="3" s="1"/>
  <c r="B55" i="3"/>
  <c r="B466" i="3" s="1"/>
  <c r="B54" i="3"/>
  <c r="B465" i="3" s="1"/>
  <c r="B53" i="3"/>
  <c r="B464" i="3" s="1"/>
  <c r="B52" i="3"/>
  <c r="B463" i="3" s="1"/>
  <c r="B51" i="3"/>
  <c r="B462" i="3" s="1"/>
  <c r="B50" i="3"/>
  <c r="B461" i="3" s="1"/>
  <c r="B49" i="3"/>
  <c r="B460" i="3" s="1"/>
  <c r="B48" i="3"/>
  <c r="B459" i="3" s="1"/>
  <c r="B47" i="3"/>
  <c r="B458" i="3" s="1"/>
  <c r="B46" i="3"/>
  <c r="B457" i="3" s="1"/>
  <c r="B45" i="3"/>
  <c r="B456" i="3" s="1"/>
  <c r="B44" i="3"/>
  <c r="B455" i="3" s="1"/>
  <c r="B43" i="3"/>
  <c r="B454" i="3" s="1"/>
  <c r="B42" i="3"/>
  <c r="B453" i="3" s="1"/>
  <c r="B41" i="3"/>
  <c r="B452" i="3" s="1"/>
  <c r="B40" i="3"/>
  <c r="B451" i="3" s="1"/>
  <c r="B39" i="3"/>
  <c r="B450" i="3" s="1"/>
  <c r="B38" i="3"/>
  <c r="B449" i="3" s="1"/>
  <c r="B37" i="3"/>
  <c r="B448" i="3" s="1"/>
  <c r="B36" i="3"/>
  <c r="B447" i="3" s="1"/>
  <c r="B35" i="3"/>
  <c r="B446" i="3" s="1"/>
  <c r="B34" i="3"/>
  <c r="B445" i="3" s="1"/>
  <c r="B33" i="3"/>
  <c r="B444" i="3" s="1"/>
  <c r="B32" i="3"/>
  <c r="B443" i="3" s="1"/>
  <c r="B31" i="3"/>
  <c r="B442" i="3" s="1"/>
  <c r="B30" i="3"/>
  <c r="B441" i="3" s="1"/>
  <c r="B29" i="3"/>
  <c r="B440" i="3" s="1"/>
  <c r="B439" i="3"/>
  <c r="B27" i="3"/>
  <c r="B438" i="3" s="1"/>
  <c r="B26" i="3"/>
  <c r="B437" i="3" s="1"/>
  <c r="B25" i="3"/>
  <c r="B436" i="3" s="1"/>
  <c r="B24" i="3"/>
  <c r="B435" i="3" s="1"/>
  <c r="B23" i="3"/>
  <c r="B434" i="3" s="1"/>
  <c r="B22" i="3"/>
  <c r="F499" i="3" l="1"/>
  <c r="F19" i="3" s="1"/>
  <c r="F432" i="3"/>
  <c r="F14" i="3" s="1"/>
  <c r="F84" i="3"/>
  <c r="F22" i="3" s="1"/>
  <c r="F111" i="3"/>
  <c r="F25" i="3" s="1"/>
  <c r="F421" i="3"/>
  <c r="F13" i="3" s="1"/>
  <c r="F71" i="3"/>
  <c r="F10" i="3" s="1"/>
  <c r="F238" i="3"/>
  <c r="F39" i="3" s="1"/>
  <c r="F148" i="3"/>
  <c r="F29" i="3" s="1"/>
  <c r="F292" i="3"/>
  <c r="F45" i="3" s="1"/>
  <c r="F157" i="3"/>
  <c r="F30" i="3" s="1"/>
  <c r="F357" i="3"/>
  <c r="F52" i="3" s="1"/>
  <c r="F102" i="3"/>
  <c r="F24" i="3" s="1"/>
  <c r="F139" i="3"/>
  <c r="F28" i="3" s="1"/>
  <c r="F193" i="3"/>
  <c r="F34" i="3" s="1"/>
  <c r="F211" i="3"/>
  <c r="F36" i="3" s="1"/>
  <c r="F229" i="3"/>
  <c r="F38" i="3" s="1"/>
  <c r="F247" i="3"/>
  <c r="F40" i="3" s="1"/>
  <c r="F337" i="3"/>
  <c r="F50" i="3" s="1"/>
  <c r="F394" i="3"/>
  <c r="F56" i="3" s="1"/>
  <c r="F385" i="3"/>
  <c r="F55" i="3" s="1"/>
  <c r="F376" i="3"/>
  <c r="F54" i="3" s="1"/>
  <c r="F367" i="3"/>
  <c r="F53" i="3" s="1"/>
  <c r="F347" i="3"/>
  <c r="F51" i="3" s="1"/>
  <c r="F329" i="3"/>
  <c r="F49" i="3" s="1"/>
  <c r="F319" i="3"/>
  <c r="F48" i="3" s="1"/>
  <c r="F310" i="3"/>
  <c r="F47" i="3" s="1"/>
  <c r="F301" i="3"/>
  <c r="F46" i="3" s="1"/>
  <c r="F283" i="3"/>
  <c r="F44" i="3" s="1"/>
  <c r="F274" i="3"/>
  <c r="F43" i="3" s="1"/>
  <c r="F264" i="3"/>
  <c r="F42" i="3" s="1"/>
  <c r="F255" i="3"/>
  <c r="F41" i="3" s="1"/>
  <c r="F220" i="3"/>
  <c r="F37" i="3" s="1"/>
  <c r="F202" i="3"/>
  <c r="F35" i="3" s="1"/>
  <c r="F184" i="3"/>
  <c r="F33" i="3" s="1"/>
  <c r="F175" i="3"/>
  <c r="F32" i="3" s="1"/>
  <c r="F166" i="3"/>
  <c r="F31" i="3" s="1"/>
  <c r="F130" i="3"/>
  <c r="F27" i="3" s="1"/>
  <c r="F121" i="3"/>
  <c r="F26" i="3" s="1"/>
  <c r="F93" i="3"/>
  <c r="F23" i="3" s="1"/>
  <c r="F59" i="3" l="1"/>
  <c r="F15" i="3"/>
  <c r="F9" i="3" l="1"/>
  <c r="F11" i="3" s="1"/>
</calcChain>
</file>

<file path=xl/sharedStrings.xml><?xml version="1.0" encoding="utf-8"?>
<sst xmlns="http://schemas.openxmlformats.org/spreadsheetml/2006/main" count="553" uniqueCount="207">
  <si>
    <t>Wayne State University</t>
  </si>
  <si>
    <t>Company:</t>
  </si>
  <si>
    <t>Date:</t>
  </si>
  <si>
    <t>Name:</t>
  </si>
  <si>
    <t>Signature:</t>
  </si>
  <si>
    <t>PARCS Head End Pricing</t>
  </si>
  <si>
    <t>DESCRIPTION</t>
  </si>
  <si>
    <t>QUANTITY</t>
  </si>
  <si>
    <t>UNIT PRICE</t>
  </si>
  <si>
    <t>TOTAL PRICE</t>
  </si>
  <si>
    <t>PARCS Software, Networking, Backend, and UPS</t>
  </si>
  <si>
    <t>Workstations w/ Monitor, Keyboard, and Mouse</t>
  </si>
  <si>
    <t>Integrations</t>
  </si>
  <si>
    <t>Overhead, Documentation, Submittals, Legal</t>
  </si>
  <si>
    <t>Sales Tax 6%  (Tax Exempt)</t>
  </si>
  <si>
    <t>Installation , Training, Commissioning, Freight</t>
  </si>
  <si>
    <t>Other/Edit</t>
  </si>
  <si>
    <t>PS-1 Palmer Structure</t>
  </si>
  <si>
    <t xml:space="preserve"> </t>
  </si>
  <si>
    <t>Removal and Demolition</t>
  </si>
  <si>
    <t>PS-2 Manoogian Structure</t>
  </si>
  <si>
    <t>PS-3 Rackham Structure</t>
  </si>
  <si>
    <t>PS-4 Medical School Structure</t>
  </si>
  <si>
    <t>Nested Area - Prox, Intercom, Barrier Gate</t>
  </si>
  <si>
    <t>PS-5 Anthony Wayne Drive Structure</t>
  </si>
  <si>
    <t>PS-6 Welcome Center Structure</t>
  </si>
  <si>
    <t>PS-8 Forest Structure</t>
  </si>
  <si>
    <t>LOT 12</t>
  </si>
  <si>
    <t>LOT 13</t>
  </si>
  <si>
    <t>LOT 14</t>
  </si>
  <si>
    <t>LOT 23</t>
  </si>
  <si>
    <t>Demolition and Construction</t>
  </si>
  <si>
    <t>Add center island for entry/exit lanes.  Bollard off North entry/exit location. Lot Full Sign.</t>
  </si>
  <si>
    <t>LOT 31</t>
  </si>
  <si>
    <t>LOT 32</t>
  </si>
  <si>
    <t>LOT 33</t>
  </si>
  <si>
    <t>LOT 34</t>
  </si>
  <si>
    <t>Demolish existing island and build new center island for entry/exit equipment.</t>
  </si>
  <si>
    <t>LOT 35</t>
  </si>
  <si>
    <t xml:space="preserve">LOT 40 </t>
  </si>
  <si>
    <t xml:space="preserve">Address turning issue </t>
  </si>
  <si>
    <t>LOT 51</t>
  </si>
  <si>
    <t>Includes what used to be lot 52</t>
  </si>
  <si>
    <t>LOT 53</t>
  </si>
  <si>
    <t>LOT 54</t>
  </si>
  <si>
    <t>LOT 56</t>
  </si>
  <si>
    <t>LOT 57</t>
  </si>
  <si>
    <t>Adding exit lane, removing bollards, restriping ADA spaces.</t>
  </si>
  <si>
    <t>LOT 62</t>
  </si>
  <si>
    <t>LOT 70</t>
  </si>
  <si>
    <t>Convert to visitor lot</t>
  </si>
  <si>
    <t>Construction</t>
  </si>
  <si>
    <t>LOT 71</t>
  </si>
  <si>
    <t>LOT 72</t>
  </si>
  <si>
    <t>LOT 75</t>
  </si>
  <si>
    <t>Construct two new islands for entry/exit on Mack and Brush Streets and add lot full signs.</t>
  </si>
  <si>
    <t>Two lots actually</t>
  </si>
  <si>
    <t>Construct three new islands for entry/exit lanes and add full sign.</t>
  </si>
  <si>
    <t>Recurring Software as a Service (SaaS) Fees</t>
  </si>
  <si>
    <t>Year 1</t>
  </si>
  <si>
    <t>Year 2</t>
  </si>
  <si>
    <t>Year 3</t>
  </si>
  <si>
    <t>Year 4</t>
  </si>
  <si>
    <t>Year 5</t>
  </si>
  <si>
    <t>Year 6</t>
  </si>
  <si>
    <t>Year 7</t>
  </si>
  <si>
    <t>Preventive Maintenance and Service Contract</t>
  </si>
  <si>
    <t>Extended Parts Warranty Contract</t>
  </si>
  <si>
    <t>EDIT</t>
  </si>
  <si>
    <t>Contract Entry Lane - Type B</t>
  </si>
  <si>
    <t>Contract Exit Lane - Type B</t>
  </si>
  <si>
    <t>Visitor and Contract Entry Lane - Type A</t>
  </si>
  <si>
    <t>Visitor and Contract Exit Lane - Type A</t>
  </si>
  <si>
    <t>Gilmore Mall Access</t>
  </si>
  <si>
    <t>Contract Entry Lane - Type B  (reuse gates)</t>
  </si>
  <si>
    <t>Contract Exit Lane - Type B (reuse gates)</t>
  </si>
  <si>
    <t>Alternate - Add LPR Cameras to Parking Lanes</t>
  </si>
  <si>
    <t>LOT iBio</t>
  </si>
  <si>
    <t>Total PARCS Base Price</t>
  </si>
  <si>
    <t>PARCS Base Price - Per Location</t>
  </si>
  <si>
    <t>Year 8</t>
  </si>
  <si>
    <t>Year 9</t>
  </si>
  <si>
    <t>Year 10</t>
  </si>
  <si>
    <t>Total Items 1 - 2</t>
  </si>
  <si>
    <t>1 - PARCS Base Price</t>
  </si>
  <si>
    <t>2 - Recurring Software as a Service (SaaS) Fee (10 years)</t>
  </si>
  <si>
    <t>3 - Preventive Maintenance &amp; Service (Years 3 - 10)</t>
  </si>
  <si>
    <t>4 - Extended Parts Warranty (Years 3 - 10)</t>
  </si>
  <si>
    <t>Total Items 3 - 4</t>
  </si>
  <si>
    <t xml:space="preserve">BASE BID </t>
  </si>
  <si>
    <t>ALTERNATE BID ITEMS</t>
  </si>
  <si>
    <t>LOT 30 (See Exhibit A - New PARCS)</t>
  </si>
  <si>
    <t>Year 1 and 2 - included in base bid</t>
  </si>
  <si>
    <t>-</t>
  </si>
  <si>
    <t>included</t>
  </si>
  <si>
    <t>400 Mack LOT  (See Exhibit A - New PARCS)</t>
  </si>
  <si>
    <t>LOT 50 (See Exhibit A)</t>
  </si>
  <si>
    <t>I2C LOT (Innovation and Integration Center)  (See Exhibit A - New PARCS)</t>
  </si>
  <si>
    <t>LOT 59 (See Exhibit A)</t>
  </si>
  <si>
    <t>LOT 39 (President's Lot)</t>
  </si>
  <si>
    <t xml:space="preserve">(include separate detailed description of design and hardware) </t>
  </si>
  <si>
    <t>Rands Business Annex in CS Gold</t>
  </si>
  <si>
    <t>5 - Alternate - Add LPR</t>
  </si>
  <si>
    <t>6 - Alternate - Gateless VPMS with MSM and Mobile payment</t>
  </si>
  <si>
    <t xml:space="preserve">Alternate - VPMS Solution </t>
  </si>
  <si>
    <t>SPARE PARTS (Recommended)</t>
  </si>
  <si>
    <t>#</t>
  </si>
  <si>
    <r>
      <rPr>
        <i/>
        <sz val="11"/>
        <color theme="1"/>
        <rFont val="Calibri"/>
        <family val="2"/>
      </rPr>
      <t xml:space="preserve">At the discretion of the Owner, the work in one or more of the parking lots may be eliminated 
from the project or modified.
</t>
    </r>
    <r>
      <rPr>
        <sz val="11"/>
        <color theme="1"/>
        <rFont val="Calibri"/>
        <family val="2"/>
      </rPr>
      <t xml:space="preserve">
Show Detailed Price Breakdown on Following Pages 
Use the Comment Tab to add comments, referencing the item number located in column A.                                                                                         </t>
    </r>
  </si>
  <si>
    <t>Add comments, referencing the item number located on the left side of the table.</t>
  </si>
  <si>
    <t>Item #</t>
  </si>
  <si>
    <t>Comment</t>
  </si>
  <si>
    <t xml:space="preserve">Fill in the blue cells. </t>
  </si>
  <si>
    <t>Use the Comment TAB to add notes to pricing. Ref # in Column A.</t>
  </si>
  <si>
    <t>Separate Price Sheet</t>
  </si>
  <si>
    <t>Separate Sheet</t>
  </si>
  <si>
    <t>Alternate - PARCS Modifications and Removal</t>
  </si>
  <si>
    <t>Modify Entry/Exits per Exhibit A without PARCS (assume VPMS Alternate)</t>
  </si>
  <si>
    <t>Remove existing PARCS (as sole item assume VPMS Alternate)</t>
  </si>
  <si>
    <t>7 - Alternate - Modify Entry/Exit Lanes per Exhibit A and Remove PARCS</t>
  </si>
  <si>
    <t>8 - Recommended Spare Parts</t>
  </si>
  <si>
    <t>Parking Access and Revenue Control System ("PARCS") 
C.1 Cost Proposal Price Form</t>
  </si>
  <si>
    <t>C.2 COST PROPOSAL FORM - WSU
111248 Virtual Permit Management System (VPMS) with Mobile LPR, MSM, App Payment</t>
  </si>
  <si>
    <t>PROPOSERS ARE TO FILL IN ONLY THOSE CELLS HIGHLIGHTED IN LIGHT BLUE COLOR, AS NEEDED. "ADDITIONAL NOTES TO PRICING" WORKSHEET MAY BE USED FOR ANY FURTHER PRICING BACKUP INFORMATION.</t>
  </si>
  <si>
    <t>TOTAL YEAR 1 PRICE, FROM LINE ITEM #34 BELOW</t>
  </si>
  <si>
    <t>(Base Price written in Words)</t>
  </si>
  <si>
    <t>Offering Company:</t>
  </si>
  <si>
    <t>Representative Name:                                                                                 Signature:</t>
  </si>
  <si>
    <t>Wayne State University VPMS with Mobile LPR Enforcement, MSM, App Payment</t>
  </si>
  <si>
    <t>ITEM #</t>
  </si>
  <si>
    <t>Hardware and Software, Year 1</t>
  </si>
  <si>
    <t>QTY</t>
  </si>
  <si>
    <t>Vendor Notes to Pricing</t>
  </si>
  <si>
    <t>Software Cost, Year 1: Virtual Permit Management System Software for up to 50 Admin users</t>
  </si>
  <si>
    <t>Software Cost, Year 1: Customer Management Software</t>
  </si>
  <si>
    <t>Software Cost, Year 1: Handheld/Mobile LPR Enforcement Software</t>
  </si>
  <si>
    <t>Software Cost, Year 1: Mobile LPR Camera Central Management System</t>
  </si>
  <si>
    <t>Software Cost, Year 1: Online Customer Portal Software</t>
  </si>
  <si>
    <t>Software Cost, Year 1: Department Portal Software</t>
  </si>
  <si>
    <t>Software Cost, Year 1: Event Management Software</t>
  </si>
  <si>
    <t>Software Cost, Year 1: Mobile payment app</t>
  </si>
  <si>
    <t>Please describe in Column F and provide Year 1 software cost for other modules company has currently or that are in development and which will be made available as part of Year 1 of this project.</t>
  </si>
  <si>
    <t>LPR Hardware: Cameras for 5 vehicles (2 camera sets per vehicle - left and right view)</t>
  </si>
  <si>
    <t>LPR Hardware: 5 ea. in-vehicle computer/tablet to run LPR software and control cameras</t>
  </si>
  <si>
    <t xml:space="preserve">LPR Hardware: 5 ea. handheld smart phone/handheld enforcement devices with printer </t>
  </si>
  <si>
    <t>Cost of any required on-site server(s) or networking device(s), only if required</t>
  </si>
  <si>
    <t>MSM - Solar/Cellular, with signage</t>
  </si>
  <si>
    <t>MSM - Hard-wire power/data, with signage</t>
  </si>
  <si>
    <t xml:space="preserve">Integration Software, Year 1: Payroll Deduction </t>
  </si>
  <si>
    <t>Integration Software, Year 1: Multi-space Meters (specify manufacturer)</t>
  </si>
  <si>
    <t>Integration Software, Year 1: App Payment (including Park Detroit)</t>
  </si>
  <si>
    <t>Integration: Other (state in Column F)</t>
  </si>
  <si>
    <t>Freight Cost for Hardware</t>
  </si>
  <si>
    <t>TOTAL YEAR 1 BASE PRICE - Hardware and Software</t>
  </si>
  <si>
    <t>Services and Support, Year 1</t>
  </si>
  <si>
    <t>Labor Cost for complete turnkey installation of Items above, including project management, weekly progress meetings, design, data modeling, complete data migration from existing system, installation of on-premises server(s) and networking device(s) (if required), and installation of all new LPR in-vehicle hardware.</t>
  </si>
  <si>
    <t>Labor Cost for commissioning including final system configuration, acceptance testing per Specification, installation period support, user migration support, and initial report generation per Specification.</t>
  </si>
  <si>
    <t>Labor and Training Materials Cost for System Training Program for Owner personnel including parking office staff and administration, parking enforcement officers, parking users, and departmental and event management staff.</t>
  </si>
  <si>
    <t>Year 1 Travel costs to support Items 24-26 immediately above.</t>
  </si>
  <si>
    <t>Installation cost for LPR in-vehicle hardware, including setup and testing.</t>
  </si>
  <si>
    <t>Installation cost for MSM, not hardwired, including signs, setup, and testing.</t>
  </si>
  <si>
    <t>Installation cost for MSM, hardwired, including signs, setup, and testing.</t>
  </si>
  <si>
    <t>Annual SaaS fees for MSM units.</t>
  </si>
  <si>
    <t>Annual SaaS fees per year (only if applicable and in addition to above costs; explain in notes in Column F)</t>
  </si>
  <si>
    <t>TOTAL YEAR 1 BASE PRICE, Services and Support</t>
  </si>
  <si>
    <t>ANY ADDITIONAL REQUIRED EQUIPMENT, RECURRING SOFTWARE FEES OR OTHER COSTS YR ONE - explain in Column F</t>
  </si>
  <si>
    <t>TOTAL Additional Items</t>
  </si>
  <si>
    <t>YEAR 1 TOTAL Price - Hardware, Software, Services and Support</t>
  </si>
  <si>
    <t xml:space="preserve">Add-Alternate #1: Provide annual or other recurring fees (including but not limited to annual support,             Software-as-a-Service (SaaS) fees,  etc.) for Years 2-5 after system acceptance. Recurring pricing on a per permit basis is not acceptable to Owner. </t>
  </si>
  <si>
    <t>Year Two, VPMS Software Only and Integrations</t>
  </si>
  <si>
    <t>Year Three, VPMS Software Only and Integrations</t>
  </si>
  <si>
    <t>Year Four, VPMS Software Only and Integrations</t>
  </si>
  <si>
    <t>Year Five, VPMS Software Only and Integrations</t>
  </si>
  <si>
    <t>Year Two, LPR Software Only and Integrations</t>
  </si>
  <si>
    <t>Year Three, LPR Software Only and Integrations</t>
  </si>
  <si>
    <t>Year Four, LPR Software Only and Integrations</t>
  </si>
  <si>
    <t>Year Five, LPR Software Only and Integrations</t>
  </si>
  <si>
    <t>Year Two, MSM Software Only and Integrations</t>
  </si>
  <si>
    <t>Year Three, MSM Software Only and Integrations</t>
  </si>
  <si>
    <t>Year Four, MSM Software Only and Integrations</t>
  </si>
  <si>
    <t>Year Five, MSM Software Only and Integrations</t>
  </si>
  <si>
    <t>YEARS TWO THROUGH FIVE TOTAL</t>
  </si>
  <si>
    <t xml:space="preserve">5-YEAR TOTAL </t>
  </si>
  <si>
    <t xml:space="preserve">Add-Alternate #2: Provide pricing for annual maintenance, service, and Parts Contract  for Years 2-5 after one-year warranty for Mobile LPR cameras and LPR-related hardware, and MSM. </t>
  </si>
  <si>
    <t>Year Two, Maintenance, Service, and Parts (LPR Hardware)</t>
  </si>
  <si>
    <t>Year Three, Maintenance, Service, and Parts (LPR Hardware)</t>
  </si>
  <si>
    <t>Year Four, Maintenance, Service, and Parts (LPR Hardware)</t>
  </si>
  <si>
    <t>Year Five, Maintenance, Service, and Parts (LPR Hardware)</t>
  </si>
  <si>
    <t>Year Two, Maintenance, Service, and Parts (MSM Hardware)</t>
  </si>
  <si>
    <t>Year Three, Maintenance, Service, and Parts (MSM Hardware)</t>
  </si>
  <si>
    <t>Year Four, Maintenance, Service, and Parts (MSM Hardware)</t>
  </si>
  <si>
    <t>Year Five, Maintenance, Service, and Parts (MSM Hardware)</t>
  </si>
  <si>
    <t>Add-Alternate Items #3-#5</t>
  </si>
  <si>
    <t>(see 111248 1.5.D)</t>
  </si>
  <si>
    <t>Add-Alternate #3: Provide unit cost (per report) to develop new custom reports in VPMS, assuming 10 new reports per year.</t>
  </si>
  <si>
    <t>Add-Alternate #4: Provide price difference if Owner provides all SIMMs and cellular modems required to operate the Mobile LPR system.</t>
  </si>
  <si>
    <t>Add-Alternate #5: Provide pricing for cellular modems to support fallback to Owner’s WiFi network.</t>
  </si>
  <si>
    <t>TOTAL Add-Alternate Items</t>
  </si>
  <si>
    <t>ADDITIONAL EQUIPMENT, RECURRING FEES OR COSTS (for Add-Alternate Items only) - explain in Column F</t>
  </si>
  <si>
    <t>YEAR 1 TOTAL (Add-Alternates #3-#5 Plus Year One Base)</t>
  </si>
  <si>
    <r>
      <t>Extended Software Support Contract,</t>
    </r>
    <r>
      <rPr>
        <b/>
        <i/>
        <sz val="11"/>
        <color theme="1"/>
        <rFont val="Calibri"/>
        <family val="2"/>
        <scheme val="minor"/>
      </rPr>
      <t xml:space="preserve"> Add-Alternates #3-#5 Only)</t>
    </r>
  </si>
  <si>
    <t>Year Two.</t>
  </si>
  <si>
    <t>Year Three.</t>
  </si>
  <si>
    <t>Year Four.</t>
  </si>
  <si>
    <t>Year Five.</t>
  </si>
  <si>
    <t>FIVE YEAR TOTAL (Add-Alternates Included)</t>
  </si>
  <si>
    <t>VENDOR TO USE THIS SHEET FOR ANY ADDITIONAL DETAILED NOTES OR PRICING BACKUP INFORMATION</t>
  </si>
  <si>
    <t>Gate Arms with 4 sets of breakaway hardware per gate (Minimum of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</si>
</sst>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color rgb="FF00A5B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8"/>
      <color theme="1"/>
      <name val="Calibri"/>
      <family val="2"/>
    </font>
    <font>
      <sz val="12"/>
      <name val="Calibri"/>
      <family val="2"/>
    </font>
    <font>
      <sz val="11"/>
      <color rgb="FF00A5B1"/>
      <name val="Calibri"/>
      <family val="2"/>
    </font>
    <font>
      <sz val="12"/>
      <color rgb="FF00A5B1"/>
      <name val="Calibri"/>
      <family val="2"/>
    </font>
    <font>
      <b/>
      <sz val="10"/>
      <name val="Calibri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1"/>
      <name val="Calibri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A5B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A5B1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Arial"/>
      <family val="2"/>
    </font>
    <font>
      <sz val="8"/>
      <color rgb="FF00A5B1"/>
      <name val="Arial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C5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F8E"/>
        <bgColor indexed="64"/>
      </patternFill>
    </fill>
    <fill>
      <patternFill patternType="solid">
        <fgColor theme="0" tint="-0.14996795556505021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 style="medium">
        <color rgb="FF00A5B1"/>
      </bottom>
      <diagonal/>
    </border>
    <border>
      <left/>
      <right/>
      <top/>
      <bottom style="medium">
        <color rgb="FF00A5B1"/>
      </bottom>
      <diagonal/>
    </border>
    <border>
      <left/>
      <right style="medium">
        <color auto="1"/>
      </right>
      <top/>
      <bottom style="medium">
        <color rgb="FF00A5B1"/>
      </bottom>
      <diagonal/>
    </border>
    <border>
      <left style="medium">
        <color indexed="64"/>
      </left>
      <right/>
      <top style="medium">
        <color rgb="FF00A5B1"/>
      </top>
      <bottom style="medium">
        <color rgb="FF00A5B1"/>
      </bottom>
      <diagonal/>
    </border>
    <border>
      <left/>
      <right/>
      <top style="medium">
        <color rgb="FF00A5B1"/>
      </top>
      <bottom style="medium">
        <color rgb="FF00A5B1"/>
      </bottom>
      <diagonal/>
    </border>
    <border>
      <left/>
      <right style="medium">
        <color indexed="64"/>
      </right>
      <top style="medium">
        <color rgb="FF00A5B1"/>
      </top>
      <bottom style="medium">
        <color rgb="FF00A5B1"/>
      </bottom>
      <diagonal/>
    </border>
    <border>
      <left style="medium">
        <color indexed="64"/>
      </left>
      <right/>
      <top style="medium">
        <color rgb="FF00A5B1"/>
      </top>
      <bottom style="medium">
        <color indexed="64"/>
      </bottom>
      <diagonal/>
    </border>
    <border>
      <left/>
      <right/>
      <top style="medium">
        <color rgb="FF00A5B1"/>
      </top>
      <bottom style="medium">
        <color indexed="64"/>
      </bottom>
      <diagonal/>
    </border>
    <border>
      <left/>
      <right style="medium">
        <color indexed="64"/>
      </right>
      <top style="medium">
        <color rgb="FF00A5B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A5B1"/>
      </top>
      <bottom style="thin">
        <color rgb="FF00A5B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00A5B1"/>
      </bottom>
      <diagonal/>
    </border>
    <border>
      <left style="medium">
        <color auto="1"/>
      </left>
      <right style="medium">
        <color indexed="64"/>
      </right>
      <top style="thin">
        <color rgb="FF00A5B1"/>
      </top>
      <bottom style="thin">
        <color rgb="FF00A5B1"/>
      </bottom>
      <diagonal/>
    </border>
    <border>
      <left style="thin">
        <color indexed="64"/>
      </left>
      <right style="thin">
        <color indexed="64"/>
      </right>
      <top/>
      <bottom style="thin">
        <color rgb="FF00A5B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rgb="FF00A5B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rgb="FF00A5B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indexed="64"/>
      </right>
      <top style="thin">
        <color theme="0" tint="-0.499984740745262"/>
      </top>
      <bottom style="thin">
        <color rgb="FF00A5B1"/>
      </bottom>
      <diagonal/>
    </border>
    <border>
      <left style="thin">
        <color indexed="64"/>
      </left>
      <right style="thin">
        <color indexed="64"/>
      </right>
      <top style="thin">
        <color rgb="FF00A5B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A5B1"/>
      </right>
      <top style="medium">
        <color indexed="64"/>
      </top>
      <bottom style="thin">
        <color rgb="FF00A5B1"/>
      </bottom>
      <diagonal/>
    </border>
    <border>
      <left style="thin">
        <color rgb="FF00A5B1"/>
      </left>
      <right style="thin">
        <color rgb="FF00A5B1"/>
      </right>
      <top style="medium">
        <color indexed="64"/>
      </top>
      <bottom style="thin">
        <color rgb="FF00A5B1"/>
      </bottom>
      <diagonal/>
    </border>
    <border>
      <left style="thin">
        <color rgb="FF00A5B1"/>
      </left>
      <right style="thin">
        <color indexed="64"/>
      </right>
      <top style="medium">
        <color indexed="64"/>
      </top>
      <bottom style="thin">
        <color rgb="FF00A5B1"/>
      </bottom>
      <diagonal/>
    </border>
    <border>
      <left style="thin">
        <color indexed="64"/>
      </left>
      <right style="thin">
        <color rgb="FF00A5B1"/>
      </right>
      <top style="thin">
        <color rgb="FF00A5B1"/>
      </top>
      <bottom style="thin">
        <color rgb="FF00A5B1"/>
      </bottom>
      <diagonal/>
    </border>
    <border>
      <left style="thin">
        <color rgb="FF00A5B1"/>
      </left>
      <right style="thin">
        <color rgb="FF00A5B1"/>
      </right>
      <top style="thin">
        <color rgb="FF00A5B1"/>
      </top>
      <bottom style="thin">
        <color rgb="FF00A5B1"/>
      </bottom>
      <diagonal/>
    </border>
    <border>
      <left style="thin">
        <color rgb="FF00A5B1"/>
      </left>
      <right style="thin">
        <color indexed="64"/>
      </right>
      <top style="thin">
        <color rgb="FF00A5B1"/>
      </top>
      <bottom style="thin">
        <color rgb="FF00A5B1"/>
      </bottom>
      <diagonal/>
    </border>
    <border>
      <left style="thin">
        <color indexed="64"/>
      </left>
      <right style="thin">
        <color rgb="FF00A5B1"/>
      </right>
      <top style="thin">
        <color rgb="FF00A5B1"/>
      </top>
      <bottom style="medium">
        <color indexed="64"/>
      </bottom>
      <diagonal/>
    </border>
    <border>
      <left style="thin">
        <color rgb="FF00A5B1"/>
      </left>
      <right style="thin">
        <color rgb="FF00A5B1"/>
      </right>
      <top style="thin">
        <color rgb="FF00A5B1"/>
      </top>
      <bottom style="medium">
        <color indexed="64"/>
      </bottom>
      <diagonal/>
    </border>
    <border>
      <left style="thin">
        <color rgb="FF00A5B1"/>
      </left>
      <right style="thin">
        <color indexed="64"/>
      </right>
      <top style="thin">
        <color rgb="FF00A5B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rgb="FF00A5B1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A5B1"/>
      </right>
      <top/>
      <bottom style="thin">
        <color rgb="FF00A5B1"/>
      </bottom>
      <diagonal/>
    </border>
    <border>
      <left style="thin">
        <color rgb="FF00A5B1"/>
      </left>
      <right style="thin">
        <color rgb="FF00A5B1"/>
      </right>
      <top/>
      <bottom style="thin">
        <color rgb="FF00A5B1"/>
      </bottom>
      <diagonal/>
    </border>
    <border>
      <left style="thin">
        <color rgb="FF00A5B1"/>
      </left>
      <right style="thin">
        <color indexed="64"/>
      </right>
      <top/>
      <bottom style="thin">
        <color rgb="FF00A5B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A5B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theme="0" tint="-0.49998474074526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00A5B1"/>
      </left>
      <right style="medium">
        <color rgb="FF00A5B1"/>
      </right>
      <top style="thin">
        <color indexed="64"/>
      </top>
      <bottom style="thin">
        <color indexed="64"/>
      </bottom>
      <diagonal/>
    </border>
    <border>
      <left style="medium">
        <color rgb="FF00A5B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444">
    <xf numFmtId="0" fontId="0" fillId="0" borderId="0" xfId="0"/>
    <xf numFmtId="0" fontId="3" fillId="0" borderId="0" xfId="0" applyFont="1" applyAlignment="1">
      <alignment horizontal="center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top" wrapText="1"/>
    </xf>
    <xf numFmtId="164" fontId="15" fillId="2" borderId="10" xfId="0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center" wrapText="1"/>
    </xf>
    <xf numFmtId="164" fontId="15" fillId="2" borderId="10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7" fillId="0" borderId="21" xfId="2" applyFont="1" applyBorder="1" applyAlignment="1">
      <alignment horizontal="center" vertical="center"/>
    </xf>
    <xf numFmtId="0" fontId="17" fillId="2" borderId="11" xfId="2" applyFont="1" applyFill="1" applyBorder="1" applyAlignment="1">
      <alignment horizontal="center" vertical="center"/>
    </xf>
    <xf numFmtId="164" fontId="8" fillId="0" borderId="15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0" fontId="11" fillId="2" borderId="0" xfId="0" applyFont="1" applyFill="1" applyAlignment="1">
      <alignment vertical="center"/>
    </xf>
    <xf numFmtId="0" fontId="17" fillId="2" borderId="13" xfId="2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8" fillId="0" borderId="19" xfId="0" applyNumberFormat="1" applyFont="1" applyBorder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64" fontId="6" fillId="0" borderId="22" xfId="0" applyNumberFormat="1" applyFont="1" applyBorder="1" applyAlignment="1">
      <alignment vertical="center" wrapText="1"/>
    </xf>
    <xf numFmtId="164" fontId="6" fillId="0" borderId="15" xfId="0" applyNumberFormat="1" applyFont="1" applyBorder="1" applyAlignment="1">
      <alignment vertical="center" wrapText="1"/>
    </xf>
    <xf numFmtId="164" fontId="6" fillId="0" borderId="19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8" fillId="0" borderId="41" xfId="0" applyNumberFormat="1" applyFont="1" applyBorder="1" applyAlignment="1">
      <alignment horizontal="right"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164" fontId="6" fillId="2" borderId="45" xfId="0" applyNumberFormat="1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8" fillId="2" borderId="44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17" fillId="2" borderId="21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vertical="top" wrapText="1"/>
    </xf>
    <xf numFmtId="164" fontId="15" fillId="2" borderId="11" xfId="0" applyNumberFormat="1" applyFont="1" applyFill="1" applyBorder="1" applyAlignment="1">
      <alignment horizontal="right" vertical="center"/>
    </xf>
    <xf numFmtId="164" fontId="8" fillId="0" borderId="22" xfId="0" applyNumberFormat="1" applyFont="1" applyBorder="1" applyAlignment="1">
      <alignment horizontal="right" vertical="center" wrapText="1"/>
    </xf>
    <xf numFmtId="0" fontId="1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3" fillId="4" borderId="9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5" fillId="2" borderId="13" xfId="2" applyFont="1" applyFill="1" applyBorder="1" applyAlignment="1">
      <alignment horizontal="center" vertical="center"/>
    </xf>
    <xf numFmtId="0" fontId="15" fillId="0" borderId="24" xfId="2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0" fontId="15" fillId="2" borderId="11" xfId="2" applyFont="1" applyFill="1" applyBorder="1" applyAlignment="1">
      <alignment horizontal="center" vertical="center"/>
    </xf>
    <xf numFmtId="0" fontId="15" fillId="2" borderId="21" xfId="2" applyFont="1" applyFill="1" applyBorder="1" applyAlignment="1">
      <alignment horizontal="center" vertical="center"/>
    </xf>
    <xf numFmtId="0" fontId="15" fillId="2" borderId="48" xfId="2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vertical="top" wrapText="1"/>
    </xf>
    <xf numFmtId="164" fontId="8" fillId="0" borderId="49" xfId="1" applyNumberFormat="1" applyFont="1" applyBorder="1" applyAlignment="1" applyProtection="1">
      <alignment horizontal="right" vertical="center" wrapText="1"/>
    </xf>
    <xf numFmtId="0" fontId="14" fillId="2" borderId="0" xfId="0" applyFont="1" applyFill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vertical="top" wrapText="1"/>
    </xf>
    <xf numFmtId="164" fontId="6" fillId="2" borderId="25" xfId="0" applyNumberFormat="1" applyFont="1" applyFill="1" applyBorder="1" applyAlignment="1">
      <alignment vertical="top" wrapText="1"/>
    </xf>
    <xf numFmtId="164" fontId="6" fillId="2" borderId="25" xfId="0" applyNumberFormat="1" applyFont="1" applyFill="1" applyBorder="1" applyAlignment="1">
      <alignment horizontal="center" vertical="top" wrapText="1"/>
    </xf>
    <xf numFmtId="0" fontId="17" fillId="2" borderId="8" xfId="2" applyFont="1" applyFill="1" applyBorder="1" applyAlignment="1">
      <alignment horizontal="left" vertical="center"/>
    </xf>
    <xf numFmtId="164" fontId="18" fillId="5" borderId="11" xfId="0" applyNumberFormat="1" applyFont="1" applyFill="1" applyBorder="1" applyAlignment="1" applyProtection="1">
      <alignment horizontal="right" vertical="center"/>
      <protection locked="0"/>
    </xf>
    <xf numFmtId="164" fontId="18" fillId="5" borderId="21" xfId="0" applyNumberFormat="1" applyFont="1" applyFill="1" applyBorder="1" applyAlignment="1" applyProtection="1">
      <alignment vertical="center"/>
      <protection locked="0"/>
    </xf>
    <xf numFmtId="164" fontId="18" fillId="5" borderId="21" xfId="0" applyNumberFormat="1" applyFont="1" applyFill="1" applyBorder="1" applyAlignment="1" applyProtection="1">
      <alignment horizontal="right" vertical="center"/>
      <protection locked="0"/>
    </xf>
    <xf numFmtId="0" fontId="19" fillId="5" borderId="11" xfId="2" applyFont="1" applyFill="1" applyBorder="1" applyAlignment="1" applyProtection="1">
      <alignment horizontal="center" vertical="center"/>
      <protection locked="0"/>
    </xf>
    <xf numFmtId="164" fontId="18" fillId="5" borderId="13" xfId="0" applyNumberFormat="1" applyFont="1" applyFill="1" applyBorder="1" applyAlignment="1" applyProtection="1">
      <alignment horizontal="right" vertical="center"/>
      <protection locked="0"/>
    </xf>
    <xf numFmtId="164" fontId="18" fillId="5" borderId="11" xfId="0" applyNumberFormat="1" applyFont="1" applyFill="1" applyBorder="1" applyAlignment="1" applyProtection="1">
      <alignment vertical="center"/>
      <protection locked="0"/>
    </xf>
    <xf numFmtId="0" fontId="18" fillId="5" borderId="11" xfId="2" applyFont="1" applyFill="1" applyBorder="1" applyAlignment="1" applyProtection="1">
      <alignment horizontal="center" vertical="center"/>
      <protection locked="0"/>
    </xf>
    <xf numFmtId="164" fontId="18" fillId="5" borderId="40" xfId="0" applyNumberFormat="1" applyFont="1" applyFill="1" applyBorder="1" applyAlignment="1" applyProtection="1">
      <alignment vertical="center"/>
      <protection locked="0"/>
    </xf>
    <xf numFmtId="164" fontId="4" fillId="5" borderId="21" xfId="0" applyNumberFormat="1" applyFont="1" applyFill="1" applyBorder="1" applyAlignment="1" applyProtection="1">
      <alignment horizontal="right" vertical="center"/>
      <protection locked="0"/>
    </xf>
    <xf numFmtId="164" fontId="4" fillId="5" borderId="11" xfId="0" applyNumberFormat="1" applyFont="1" applyFill="1" applyBorder="1" applyAlignment="1" applyProtection="1">
      <alignment horizontal="right" vertical="center"/>
      <protection locked="0"/>
    </xf>
    <xf numFmtId="0" fontId="4" fillId="5" borderId="21" xfId="2" applyFont="1" applyFill="1" applyBorder="1" applyAlignment="1" applyProtection="1">
      <alignment horizontal="center" vertical="center"/>
      <protection locked="0"/>
    </xf>
    <xf numFmtId="0" fontId="4" fillId="5" borderId="11" xfId="2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vertical="center" wrapText="1"/>
    </xf>
    <xf numFmtId="0" fontId="17" fillId="2" borderId="8" xfId="2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horizontal="right" vertical="top" wrapText="1"/>
    </xf>
    <xf numFmtId="0" fontId="27" fillId="2" borderId="50" xfId="0" applyFont="1" applyFill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29" fillId="2" borderId="52" xfId="0" applyFont="1" applyFill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6" fillId="3" borderId="6" xfId="0" applyFont="1" applyFill="1" applyBorder="1" applyAlignment="1">
      <alignment vertical="top" wrapText="1"/>
    </xf>
    <xf numFmtId="0" fontId="26" fillId="3" borderId="55" xfId="0" applyFont="1" applyFill="1" applyBorder="1" applyAlignment="1">
      <alignment horizontal="center" vertical="top" wrapText="1"/>
    </xf>
    <xf numFmtId="0" fontId="31" fillId="3" borderId="55" xfId="0" applyFont="1" applyFill="1" applyBorder="1" applyAlignment="1">
      <alignment vertical="top" wrapText="1"/>
    </xf>
    <xf numFmtId="0" fontId="35" fillId="2" borderId="65" xfId="0" applyFont="1" applyFill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66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67" xfId="0" applyFont="1" applyBorder="1" applyAlignment="1">
      <alignment horizontal="center" vertical="center" wrapText="1"/>
    </xf>
    <xf numFmtId="0" fontId="36" fillId="0" borderId="68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/>
    </xf>
    <xf numFmtId="0" fontId="14" fillId="2" borderId="11" xfId="0" applyFont="1" applyFill="1" applyBorder="1" applyAlignment="1">
      <alignment vertical="center" wrapText="1"/>
    </xf>
    <xf numFmtId="0" fontId="38" fillId="0" borderId="13" xfId="2" applyFont="1" applyBorder="1" applyAlignment="1">
      <alignment horizontal="center" vertical="center"/>
    </xf>
    <xf numFmtId="164" fontId="39" fillId="6" borderId="69" xfId="1" applyNumberFormat="1" applyFont="1" applyFill="1" applyBorder="1" applyAlignment="1" applyProtection="1">
      <alignment horizontal="center" vertical="center"/>
      <protection locked="0"/>
    </xf>
    <xf numFmtId="164" fontId="36" fillId="0" borderId="70" xfId="0" applyNumberFormat="1" applyFont="1" applyBorder="1" applyAlignment="1">
      <alignment horizontal="right" vertical="center" wrapText="1"/>
    </xf>
    <xf numFmtId="49" fontId="40" fillId="6" borderId="71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51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37" fillId="0" borderId="37" xfId="0" applyFont="1" applyBorder="1" applyAlignment="1">
      <alignment horizontal="center" vertical="center"/>
    </xf>
    <xf numFmtId="0" fontId="14" fillId="2" borderId="11" xfId="0" applyFont="1" applyFill="1" applyBorder="1" applyAlignment="1">
      <alignment vertical="center"/>
    </xf>
    <xf numFmtId="0" fontId="38" fillId="0" borderId="11" xfId="2" applyFont="1" applyBorder="1" applyAlignment="1">
      <alignment horizontal="center" vertical="center"/>
    </xf>
    <xf numFmtId="49" fontId="40" fillId="6" borderId="72" xfId="0" applyNumberFormat="1" applyFont="1" applyFill="1" applyBorder="1" applyAlignment="1" applyProtection="1">
      <alignment horizontal="left" vertical="center" wrapText="1"/>
      <protection locked="0"/>
    </xf>
    <xf numFmtId="49" fontId="42" fillId="6" borderId="7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1" xfId="0" applyFont="1" applyBorder="1" applyAlignment="1">
      <alignment vertical="center"/>
    </xf>
    <xf numFmtId="0" fontId="41" fillId="2" borderId="51" xfId="0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0" fontId="43" fillId="0" borderId="11" xfId="0" applyFont="1" applyBorder="1" applyAlignment="1">
      <alignment vertical="center" wrapText="1"/>
    </xf>
    <xf numFmtId="0" fontId="38" fillId="2" borderId="11" xfId="2" applyFont="1" applyFill="1" applyBorder="1" applyAlignment="1">
      <alignment horizontal="center" vertical="center"/>
    </xf>
    <xf numFmtId="164" fontId="39" fillId="6" borderId="73" xfId="1" applyNumberFormat="1" applyFont="1" applyFill="1" applyBorder="1" applyAlignment="1" applyProtection="1">
      <alignment horizontal="center" vertical="center"/>
      <protection locked="0"/>
    </xf>
    <xf numFmtId="0" fontId="43" fillId="0" borderId="39" xfId="0" applyFont="1" applyBorder="1" applyAlignment="1">
      <alignment vertical="center" wrapText="1"/>
    </xf>
    <xf numFmtId="0" fontId="38" fillId="2" borderId="39" xfId="2" applyFont="1" applyFill="1" applyBorder="1" applyAlignment="1">
      <alignment horizontal="center" vertical="center"/>
    </xf>
    <xf numFmtId="164" fontId="39" fillId="6" borderId="40" xfId="1" applyNumberFormat="1" applyFont="1" applyFill="1" applyBorder="1" applyAlignment="1" applyProtection="1">
      <alignment horizontal="center" vertical="center"/>
      <protection locked="0"/>
    </xf>
    <xf numFmtId="0" fontId="37" fillId="0" borderId="74" xfId="0" applyFont="1" applyBorder="1" applyAlignment="1">
      <alignment horizontal="center" vertical="center"/>
    </xf>
    <xf numFmtId="0" fontId="43" fillId="0" borderId="75" xfId="0" applyFont="1" applyBorder="1" applyAlignment="1">
      <alignment vertical="center" wrapText="1"/>
    </xf>
    <xf numFmtId="0" fontId="38" fillId="2" borderId="75" xfId="2" applyFont="1" applyFill="1" applyBorder="1" applyAlignment="1">
      <alignment horizontal="center" vertical="center"/>
    </xf>
    <xf numFmtId="164" fontId="39" fillId="6" borderId="75" xfId="1" applyNumberFormat="1" applyFont="1" applyFill="1" applyBorder="1" applyAlignment="1" applyProtection="1">
      <alignment horizontal="center" vertical="center"/>
      <protection locked="0"/>
    </xf>
    <xf numFmtId="164" fontId="36" fillId="0" borderId="16" xfId="0" applyNumberFormat="1" applyFont="1" applyBorder="1" applyAlignment="1">
      <alignment horizontal="right" vertical="center" wrapText="1"/>
    </xf>
    <xf numFmtId="49" fontId="42" fillId="6" borderId="76" xfId="0" applyNumberFormat="1" applyFont="1" applyFill="1" applyBorder="1" applyAlignment="1" applyProtection="1">
      <alignment horizontal="left" vertical="center" wrapText="1"/>
      <protection locked="0"/>
    </xf>
    <xf numFmtId="0" fontId="28" fillId="2" borderId="77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vertical="center" wrapText="1"/>
    </xf>
    <xf numFmtId="0" fontId="38" fillId="2" borderId="21" xfId="2" applyFont="1" applyFill="1" applyBorder="1" applyAlignment="1">
      <alignment horizontal="center" vertical="center"/>
    </xf>
    <xf numFmtId="164" fontId="39" fillId="6" borderId="21" xfId="1" applyNumberFormat="1" applyFont="1" applyFill="1" applyBorder="1" applyAlignment="1" applyProtection="1">
      <alignment horizontal="center" vertical="center"/>
      <protection locked="0"/>
    </xf>
    <xf numFmtId="164" fontId="36" fillId="0" borderId="78" xfId="0" applyNumberFormat="1" applyFont="1" applyBorder="1" applyAlignment="1">
      <alignment horizontal="right" vertical="center" wrapText="1"/>
    </xf>
    <xf numFmtId="49" fontId="42" fillId="6" borderId="79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>
      <alignment vertical="center" wrapText="1"/>
    </xf>
    <xf numFmtId="0" fontId="38" fillId="0" borderId="80" xfId="2" applyFont="1" applyBorder="1" applyAlignment="1">
      <alignment horizontal="left" vertical="center"/>
    </xf>
    <xf numFmtId="0" fontId="44" fillId="2" borderId="66" xfId="2" applyFont="1" applyFill="1" applyBorder="1" applyAlignment="1">
      <alignment horizontal="center" vertical="center"/>
    </xf>
    <xf numFmtId="164" fontId="25" fillId="0" borderId="68" xfId="0" applyNumberFormat="1" applyFont="1" applyBorder="1" applyAlignment="1">
      <alignment horizontal="right" vertical="center" wrapText="1"/>
    </xf>
    <xf numFmtId="49" fontId="45" fillId="2" borderId="81" xfId="0" applyNumberFormat="1" applyFont="1" applyFill="1" applyBorder="1" applyAlignment="1">
      <alignment vertical="center" wrapText="1"/>
    </xf>
    <xf numFmtId="0" fontId="45" fillId="2" borderId="51" xfId="0" applyFont="1" applyFill="1" applyBorder="1" applyAlignment="1">
      <alignment vertical="center"/>
    </xf>
    <xf numFmtId="0" fontId="45" fillId="2" borderId="0" xfId="0" applyFont="1" applyFill="1" applyAlignment="1">
      <alignment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8" fillId="0" borderId="18" xfId="2" applyFont="1" applyBorder="1" applyAlignment="1">
      <alignment horizontal="left" vertical="center" wrapText="1"/>
    </xf>
    <xf numFmtId="49" fontId="42" fillId="6" borderId="82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80" xfId="2" applyFont="1" applyBorder="1" applyAlignment="1">
      <alignment horizontal="left" vertical="center" wrapText="1"/>
    </xf>
    <xf numFmtId="0" fontId="37" fillId="2" borderId="11" xfId="0" applyFont="1" applyFill="1" applyBorder="1" applyAlignment="1">
      <alignment vertical="center" wrapText="1"/>
    </xf>
    <xf numFmtId="164" fontId="39" fillId="6" borderId="83" xfId="1" applyNumberFormat="1" applyFont="1" applyFill="1" applyBorder="1" applyAlignment="1" applyProtection="1">
      <alignment horizontal="center" vertical="center"/>
      <protection locked="0"/>
    </xf>
    <xf numFmtId="164" fontId="36" fillId="0" borderId="84" xfId="0" applyNumberFormat="1" applyFont="1" applyBorder="1" applyAlignment="1">
      <alignment horizontal="right" vertical="center" wrapText="1"/>
    </xf>
    <xf numFmtId="0" fontId="38" fillId="0" borderId="11" xfId="2" applyFont="1" applyBorder="1" applyAlignment="1">
      <alignment horizontal="left" vertical="center" wrapText="1"/>
    </xf>
    <xf numFmtId="0" fontId="37" fillId="2" borderId="0" xfId="0" applyFont="1" applyFill="1" applyAlignment="1">
      <alignment vertical="center" wrapText="1"/>
    </xf>
    <xf numFmtId="0" fontId="38" fillId="0" borderId="85" xfId="2" applyFont="1" applyBorder="1" applyAlignment="1">
      <alignment horizontal="center" vertical="center"/>
    </xf>
    <xf numFmtId="164" fontId="36" fillId="0" borderId="17" xfId="0" applyNumberFormat="1" applyFont="1" applyBorder="1" applyAlignment="1">
      <alignment horizontal="right" vertical="center" wrapText="1"/>
    </xf>
    <xf numFmtId="0" fontId="25" fillId="0" borderId="66" xfId="0" applyFont="1" applyBorder="1" applyAlignment="1">
      <alignment horizontal="center" vertical="center"/>
    </xf>
    <xf numFmtId="49" fontId="28" fillId="3" borderId="81" xfId="0" applyNumberFormat="1" applyFont="1" applyFill="1" applyBorder="1" applyAlignment="1">
      <alignment horizontal="center" vertical="center" wrapText="1"/>
    </xf>
    <xf numFmtId="0" fontId="39" fillId="6" borderId="86" xfId="2" applyFont="1" applyFill="1" applyBorder="1" applyAlignment="1" applyProtection="1">
      <alignment horizontal="left" vertical="center"/>
      <protection locked="0"/>
    </xf>
    <xf numFmtId="0" fontId="39" fillId="6" borderId="87" xfId="2" applyFont="1" applyFill="1" applyBorder="1" applyAlignment="1" applyProtection="1">
      <alignment horizontal="center" vertical="center"/>
      <protection locked="0"/>
    </xf>
    <xf numFmtId="164" fontId="39" fillId="6" borderId="88" xfId="1" applyNumberFormat="1" applyFont="1" applyFill="1" applyBorder="1" applyAlignment="1" applyProtection="1">
      <alignment horizontal="center" vertical="center"/>
      <protection locked="0"/>
    </xf>
    <xf numFmtId="164" fontId="36" fillId="0" borderId="54" xfId="0" applyNumberFormat="1" applyFont="1" applyBorder="1" applyAlignment="1">
      <alignment horizontal="right" vertical="center" wrapText="1"/>
    </xf>
    <xf numFmtId="0" fontId="39" fillId="6" borderId="89" xfId="2" applyFont="1" applyFill="1" applyBorder="1" applyAlignment="1" applyProtection="1">
      <alignment horizontal="left" vertical="center"/>
      <protection locked="0"/>
    </xf>
    <xf numFmtId="0" fontId="39" fillId="6" borderId="90" xfId="2" applyFont="1" applyFill="1" applyBorder="1" applyAlignment="1" applyProtection="1">
      <alignment horizontal="center" vertical="center"/>
      <protection locked="0"/>
    </xf>
    <xf numFmtId="164" fontId="39" fillId="6" borderId="91" xfId="1" applyNumberFormat="1" applyFont="1" applyFill="1" applyBorder="1" applyAlignment="1" applyProtection="1">
      <alignment horizontal="center" vertical="center"/>
      <protection locked="0"/>
    </xf>
    <xf numFmtId="164" fontId="36" fillId="0" borderId="25" xfId="0" applyNumberFormat="1" applyFont="1" applyBorder="1" applyAlignment="1">
      <alignment horizontal="right" vertical="center" wrapText="1"/>
    </xf>
    <xf numFmtId="0" fontId="37" fillId="0" borderId="42" xfId="0" applyFont="1" applyBorder="1" applyAlignment="1">
      <alignment horizontal="center" vertical="center"/>
    </xf>
    <xf numFmtId="0" fontId="39" fillId="6" borderId="92" xfId="2" applyFont="1" applyFill="1" applyBorder="1" applyAlignment="1" applyProtection="1">
      <alignment horizontal="left" vertical="center"/>
      <protection locked="0"/>
    </xf>
    <xf numFmtId="0" fontId="39" fillId="6" borderId="93" xfId="2" applyFont="1" applyFill="1" applyBorder="1" applyAlignment="1" applyProtection="1">
      <alignment horizontal="center" vertical="center"/>
      <protection locked="0"/>
    </xf>
    <xf numFmtId="164" fontId="39" fillId="6" borderId="94" xfId="1" applyNumberFormat="1" applyFont="1" applyFill="1" applyBorder="1" applyAlignment="1" applyProtection="1">
      <alignment horizontal="center" vertical="center"/>
      <protection locked="0"/>
    </xf>
    <xf numFmtId="164" fontId="36" fillId="0" borderId="95" xfId="0" applyNumberFormat="1" applyFont="1" applyBorder="1" applyAlignment="1">
      <alignment horizontal="right" vertical="center" wrapText="1"/>
    </xf>
    <xf numFmtId="49" fontId="42" fillId="6" borderId="96" xfId="0" applyNumberFormat="1" applyFont="1" applyFill="1" applyBorder="1" applyAlignment="1" applyProtection="1">
      <alignment horizontal="left" vertical="center" wrapText="1"/>
      <protection locked="0"/>
    </xf>
    <xf numFmtId="164" fontId="25" fillId="0" borderId="97" xfId="0" applyNumberFormat="1" applyFont="1" applyBorder="1" applyAlignment="1">
      <alignment horizontal="right" vertical="center" wrapText="1"/>
    </xf>
    <xf numFmtId="0" fontId="30" fillId="2" borderId="66" xfId="2" applyFont="1" applyFill="1" applyBorder="1" applyAlignment="1">
      <alignment horizontal="center" vertical="center"/>
    </xf>
    <xf numFmtId="164" fontId="26" fillId="0" borderId="8" xfId="0" applyNumberFormat="1" applyFont="1" applyBorder="1" applyAlignment="1">
      <alignment horizontal="right" vertical="center" wrapText="1"/>
    </xf>
    <xf numFmtId="0" fontId="37" fillId="0" borderId="36" xfId="0" applyFont="1" applyBorder="1" applyAlignment="1">
      <alignment horizontal="center" vertical="center" wrapText="1"/>
    </xf>
    <xf numFmtId="0" fontId="38" fillId="0" borderId="46" xfId="2" applyFont="1" applyBorder="1" applyAlignment="1">
      <alignment horizontal="left" vertical="center" wrapText="1"/>
    </xf>
    <xf numFmtId="164" fontId="36" fillId="0" borderId="20" xfId="0" applyNumberFormat="1" applyFont="1" applyBorder="1" applyAlignment="1">
      <alignment horizontal="right" vertical="center" wrapText="1"/>
    </xf>
    <xf numFmtId="0" fontId="41" fillId="2" borderId="51" xfId="0" applyFont="1" applyFill="1" applyBorder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66" xfId="0" applyFont="1" applyBorder="1" applyAlignment="1">
      <alignment horizontal="center" vertical="center" wrapText="1"/>
    </xf>
    <xf numFmtId="164" fontId="25" fillId="0" borderId="8" xfId="0" applyNumberFormat="1" applyFont="1" applyBorder="1" applyAlignment="1">
      <alignment horizontal="right" vertical="center" wrapText="1"/>
    </xf>
    <xf numFmtId="49" fontId="46" fillId="2" borderId="81" xfId="0" applyNumberFormat="1" applyFont="1" applyFill="1" applyBorder="1" applyAlignment="1">
      <alignment vertical="center" wrapText="1"/>
    </xf>
    <xf numFmtId="0" fontId="47" fillId="2" borderId="51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49" fontId="46" fillId="8" borderId="81" xfId="0" applyNumberFormat="1" applyFont="1" applyFill="1" applyBorder="1" applyAlignment="1">
      <alignment vertical="center" wrapText="1"/>
    </xf>
    <xf numFmtId="0" fontId="44" fillId="2" borderId="7" xfId="2" applyFont="1" applyFill="1" applyBorder="1" applyAlignment="1">
      <alignment horizontal="center" vertical="center"/>
    </xf>
    <xf numFmtId="0" fontId="37" fillId="0" borderId="74" xfId="0" applyFont="1" applyBorder="1" applyAlignment="1">
      <alignment horizontal="center" vertical="center" wrapText="1"/>
    </xf>
    <xf numFmtId="164" fontId="36" fillId="0" borderId="9" xfId="0" applyNumberFormat="1" applyFont="1" applyBorder="1" applyAlignment="1">
      <alignment horizontal="right" vertical="center" wrapText="1"/>
    </xf>
    <xf numFmtId="49" fontId="42" fillId="6" borderId="5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2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8" fillId="0" borderId="18" xfId="0" applyFont="1" applyBorder="1" applyAlignment="1">
      <alignment vertical="center" wrapText="1"/>
    </xf>
    <xf numFmtId="0" fontId="37" fillId="0" borderId="40" xfId="0" applyFont="1" applyBorder="1" applyAlignment="1">
      <alignment horizontal="center" vertical="center" wrapText="1"/>
    </xf>
    <xf numFmtId="0" fontId="41" fillId="0" borderId="51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7" fillId="2" borderId="37" xfId="0" applyFont="1" applyFill="1" applyBorder="1" applyAlignment="1">
      <alignment horizontal="center" vertical="center" wrapText="1"/>
    </xf>
    <xf numFmtId="164" fontId="36" fillId="0" borderId="22" xfId="0" applyNumberFormat="1" applyFont="1" applyBorder="1" applyAlignment="1">
      <alignment horizontal="right" vertical="center" wrapText="1"/>
    </xf>
    <xf numFmtId="164" fontId="25" fillId="0" borderId="19" xfId="0" applyNumberFormat="1" applyFont="1" applyBorder="1" applyAlignment="1">
      <alignment horizontal="right" vertical="center" wrapText="1"/>
    </xf>
    <xf numFmtId="0" fontId="39" fillId="6" borderId="98" xfId="2" applyFont="1" applyFill="1" applyBorder="1" applyAlignment="1" applyProtection="1">
      <alignment horizontal="left" vertical="center"/>
      <protection locked="0"/>
    </xf>
    <xf numFmtId="0" fontId="39" fillId="6" borderId="99" xfId="2" applyFont="1" applyFill="1" applyBorder="1" applyAlignment="1" applyProtection="1">
      <alignment horizontal="center" vertical="center"/>
      <protection locked="0"/>
    </xf>
    <xf numFmtId="164" fontId="39" fillId="6" borderId="100" xfId="1" applyNumberFormat="1" applyFont="1" applyFill="1" applyBorder="1" applyAlignment="1" applyProtection="1">
      <alignment horizontal="center" vertical="center"/>
      <protection locked="0"/>
    </xf>
    <xf numFmtId="0" fontId="37" fillId="2" borderId="37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164" fontId="36" fillId="0" borderId="101" xfId="0" applyNumberFormat="1" applyFont="1" applyBorder="1" applyAlignment="1">
      <alignment horizontal="right" vertical="center" wrapText="1"/>
    </xf>
    <xf numFmtId="0" fontId="32" fillId="2" borderId="66" xfId="2" applyFont="1" applyFill="1" applyBorder="1" applyAlignment="1">
      <alignment horizontal="center" vertical="center"/>
    </xf>
    <xf numFmtId="164" fontId="36" fillId="0" borderId="4" xfId="0" applyNumberFormat="1" applyFont="1" applyBorder="1" applyAlignment="1">
      <alignment horizontal="right" vertical="center" wrapText="1"/>
    </xf>
    <xf numFmtId="0" fontId="38" fillId="0" borderId="75" xfId="2" applyFont="1" applyBorder="1" applyAlignment="1">
      <alignment horizontal="left" vertical="center" wrapText="1"/>
    </xf>
    <xf numFmtId="164" fontId="39" fillId="6" borderId="102" xfId="1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wrapText="1"/>
    </xf>
    <xf numFmtId="49" fontId="46" fillId="3" borderId="81" xfId="0" applyNumberFormat="1" applyFont="1" applyFill="1" applyBorder="1" applyAlignment="1">
      <alignment vertical="center" wrapText="1"/>
    </xf>
    <xf numFmtId="0" fontId="44" fillId="2" borderId="104" xfId="2" applyFont="1" applyFill="1" applyBorder="1" applyAlignment="1">
      <alignment horizontal="center" vertical="center"/>
    </xf>
    <xf numFmtId="164" fontId="25" fillId="0" borderId="105" xfId="0" applyNumberFormat="1" applyFont="1" applyBorder="1" applyAlignment="1">
      <alignment horizontal="right" vertical="center" wrapText="1"/>
    </xf>
    <xf numFmtId="49" fontId="45" fillId="2" borderId="106" xfId="0" applyNumberFormat="1" applyFont="1" applyFill="1" applyBorder="1" applyAlignment="1">
      <alignment vertical="center" wrapText="1"/>
    </xf>
    <xf numFmtId="0" fontId="45" fillId="2" borderId="107" xfId="0" applyFont="1" applyFill="1" applyBorder="1" applyAlignment="1">
      <alignment vertical="center"/>
    </xf>
    <xf numFmtId="0" fontId="28" fillId="3" borderId="77" xfId="0" applyFont="1" applyFill="1" applyBorder="1" applyAlignment="1">
      <alignment horizontal="center" vertical="center" wrapText="1"/>
    </xf>
    <xf numFmtId="0" fontId="27" fillId="0" borderId="10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41" fillId="2" borderId="0" xfId="0" applyFont="1" applyFill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1" fillId="2" borderId="109" xfId="0" applyFont="1" applyFill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10" xfId="0" applyFont="1" applyBorder="1" applyAlignment="1">
      <alignment vertical="center"/>
    </xf>
    <xf numFmtId="0" fontId="41" fillId="0" borderId="55" xfId="0" applyFont="1" applyBorder="1" applyAlignment="1">
      <alignment horizontal="center" vertical="center"/>
    </xf>
    <xf numFmtId="0" fontId="46" fillId="2" borderId="6" xfId="0" applyFont="1" applyFill="1" applyBorder="1" applyAlignment="1">
      <alignment vertical="center"/>
    </xf>
    <xf numFmtId="0" fontId="0" fillId="0" borderId="107" xfId="0" applyBorder="1"/>
    <xf numFmtId="0" fontId="0" fillId="0" borderId="112" xfId="0" applyBorder="1"/>
    <xf numFmtId="0" fontId="0" fillId="6" borderId="0" xfId="0" applyFill="1" applyProtection="1">
      <protection locked="0"/>
    </xf>
    <xf numFmtId="0" fontId="51" fillId="4" borderId="9" xfId="0" applyFont="1" applyFill="1" applyBorder="1" applyAlignment="1">
      <alignment vertical="center" wrapText="1"/>
    </xf>
    <xf numFmtId="0" fontId="15" fillId="2" borderId="7" xfId="2" applyFont="1" applyFill="1" applyBorder="1" applyAlignment="1">
      <alignment vertical="center"/>
    </xf>
    <xf numFmtId="0" fontId="15" fillId="2" borderId="7" xfId="2" applyFont="1" applyFill="1" applyBorder="1" applyAlignment="1">
      <alignment horizontal="left" vertical="center"/>
    </xf>
    <xf numFmtId="165" fontId="23" fillId="2" borderId="29" xfId="1" applyNumberFormat="1" applyFont="1" applyFill="1" applyBorder="1" applyAlignment="1" applyProtection="1">
      <alignment vertical="center" wrapText="1"/>
    </xf>
    <xf numFmtId="164" fontId="23" fillId="2" borderId="35" xfId="1" applyNumberFormat="1" applyFont="1" applyFill="1" applyBorder="1" applyAlignment="1" applyProtection="1">
      <alignment vertical="center" wrapText="1"/>
    </xf>
    <xf numFmtId="164" fontId="8" fillId="2" borderId="25" xfId="0" applyNumberFormat="1" applyFont="1" applyFill="1" applyBorder="1" applyAlignment="1">
      <alignment vertical="center" wrapText="1"/>
    </xf>
    <xf numFmtId="164" fontId="8" fillId="2" borderId="45" xfId="0" applyNumberFormat="1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left" vertical="center" wrapText="1"/>
    </xf>
    <xf numFmtId="164" fontId="8" fillId="2" borderId="14" xfId="0" applyNumberFormat="1" applyFont="1" applyFill="1" applyBorder="1" applyAlignment="1">
      <alignment vertical="center" wrapText="1"/>
    </xf>
    <xf numFmtId="0" fontId="6" fillId="2" borderId="70" xfId="0" applyFont="1" applyFill="1" applyBorder="1" applyAlignment="1">
      <alignment vertical="center" wrapText="1"/>
    </xf>
    <xf numFmtId="0" fontId="8" fillId="5" borderId="113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/>
    <xf numFmtId="0" fontId="0" fillId="0" borderId="20" xfId="0" applyBorder="1" applyAlignment="1">
      <alignment horizontal="center"/>
    </xf>
    <xf numFmtId="49" fontId="28" fillId="3" borderId="77" xfId="0" applyNumberFormat="1" applyFont="1" applyFill="1" applyBorder="1" applyAlignment="1">
      <alignment horizontal="center" vertical="center" wrapText="1"/>
    </xf>
    <xf numFmtId="49" fontId="41" fillId="2" borderId="106" xfId="0" applyNumberFormat="1" applyFont="1" applyFill="1" applyBorder="1" applyAlignment="1">
      <alignment vertical="center" wrapText="1"/>
    </xf>
    <xf numFmtId="49" fontId="29" fillId="2" borderId="77" xfId="0" applyNumberFormat="1" applyFont="1" applyFill="1" applyBorder="1" applyAlignment="1">
      <alignment horizontal="center" vertical="center" wrapText="1"/>
    </xf>
    <xf numFmtId="49" fontId="29" fillId="3" borderId="77" xfId="0" applyNumberFormat="1" applyFont="1" applyFill="1" applyBorder="1" applyAlignment="1">
      <alignment horizontal="center" vertical="center" wrapText="1"/>
    </xf>
    <xf numFmtId="49" fontId="46" fillId="8" borderId="77" xfId="0" applyNumberFormat="1" applyFont="1" applyFill="1" applyBorder="1" applyAlignment="1">
      <alignment vertical="center" wrapText="1"/>
    </xf>
    <xf numFmtId="0" fontId="37" fillId="0" borderId="115" xfId="0" applyFont="1" applyBorder="1" applyAlignment="1">
      <alignment horizontal="center" vertical="center" wrapText="1"/>
    </xf>
    <xf numFmtId="0" fontId="51" fillId="4" borderId="7" xfId="0" applyFont="1" applyFill="1" applyBorder="1" applyAlignment="1">
      <alignment horizontal="center" vertical="center" wrapText="1"/>
    </xf>
    <xf numFmtId="0" fontId="51" fillId="4" borderId="8" xfId="0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51" fillId="4" borderId="2" xfId="0" applyFont="1" applyFill="1" applyBorder="1" applyAlignment="1">
      <alignment horizontal="center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18" xfId="2" applyFont="1" applyBorder="1" applyAlignment="1">
      <alignment horizontal="left" vertical="center" wrapText="1"/>
    </xf>
    <xf numFmtId="0" fontId="15" fillId="0" borderId="23" xfId="2" applyFont="1" applyBorder="1" applyAlignment="1">
      <alignment horizontal="left" vertical="center" wrapText="1"/>
    </xf>
    <xf numFmtId="0" fontId="15" fillId="0" borderId="46" xfId="2" applyFont="1" applyBorder="1" applyAlignment="1">
      <alignment horizontal="left" vertical="center" wrapText="1"/>
    </xf>
    <xf numFmtId="0" fontId="23" fillId="2" borderId="7" xfId="2" applyFont="1" applyFill="1" applyBorder="1" applyAlignment="1">
      <alignment horizontal="center" vertical="center"/>
    </xf>
    <xf numFmtId="0" fontId="23" fillId="2" borderId="8" xfId="2" applyFont="1" applyFill="1" applyBorder="1" applyAlignment="1">
      <alignment horizontal="center" vertical="center"/>
    </xf>
    <xf numFmtId="0" fontId="23" fillId="2" borderId="12" xfId="2" applyFont="1" applyFill="1" applyBorder="1" applyAlignment="1">
      <alignment horizontal="center" vertical="center"/>
    </xf>
    <xf numFmtId="0" fontId="15" fillId="0" borderId="36" xfId="2" applyFont="1" applyBorder="1" applyAlignment="1" applyProtection="1">
      <alignment horizontal="left" vertical="center" wrapText="1"/>
      <protection locked="0"/>
    </xf>
    <xf numFmtId="0" fontId="15" fillId="0" borderId="21" xfId="2" applyFont="1" applyBorder="1" applyAlignment="1" applyProtection="1">
      <alignment horizontal="left" vertical="center" wrapText="1"/>
      <protection locked="0"/>
    </xf>
    <xf numFmtId="0" fontId="15" fillId="0" borderId="37" xfId="2" applyFont="1" applyBorder="1" applyAlignment="1">
      <alignment horizontal="left" vertical="center" wrapText="1"/>
    </xf>
    <xf numFmtId="0" fontId="15" fillId="0" borderId="11" xfId="2" applyFont="1" applyBorder="1" applyAlignment="1">
      <alignment horizontal="left" vertical="center" wrapText="1"/>
    </xf>
    <xf numFmtId="0" fontId="7" fillId="0" borderId="24" xfId="2" applyFont="1" applyBorder="1" applyAlignment="1" applyProtection="1">
      <alignment horizontal="left" vertical="center" wrapText="1"/>
      <protection locked="0"/>
    </xf>
    <xf numFmtId="0" fontId="7" fillId="0" borderId="18" xfId="2" applyFont="1" applyBorder="1" applyAlignment="1" applyProtection="1">
      <alignment horizontal="left" vertical="center" wrapText="1"/>
      <protection locked="0"/>
    </xf>
    <xf numFmtId="0" fontId="7" fillId="0" borderId="24" xfId="2" applyFont="1" applyBorder="1" applyAlignment="1">
      <alignment horizontal="left" vertical="center" wrapText="1"/>
    </xf>
    <xf numFmtId="0" fontId="7" fillId="0" borderId="18" xfId="2" applyFont="1" applyBorder="1" applyAlignment="1">
      <alignment horizontal="left" vertical="center" wrapText="1"/>
    </xf>
    <xf numFmtId="0" fontId="15" fillId="0" borderId="24" xfId="2" applyFont="1" applyBorder="1" applyAlignment="1" applyProtection="1">
      <alignment horizontal="left" vertical="center" wrapText="1"/>
      <protection locked="0"/>
    </xf>
    <xf numFmtId="0" fontId="15" fillId="0" borderId="18" xfId="2" applyFont="1" applyBorder="1" applyAlignment="1" applyProtection="1">
      <alignment horizontal="left" vertical="center" wrapText="1"/>
      <protection locked="0"/>
    </xf>
    <xf numFmtId="0" fontId="23" fillId="0" borderId="24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 wrapText="1"/>
    </xf>
    <xf numFmtId="0" fontId="4" fillId="0" borderId="32" xfId="2" applyFont="1" applyBorder="1" applyAlignment="1" applyProtection="1">
      <alignment horizontal="left" vertical="center" wrapText="1"/>
      <protection locked="0"/>
    </xf>
    <xf numFmtId="0" fontId="4" fillId="0" borderId="33" xfId="2" applyFont="1" applyBorder="1" applyAlignment="1" applyProtection="1">
      <alignment horizontal="left" vertical="center" wrapText="1"/>
      <protection locked="0"/>
    </xf>
    <xf numFmtId="0" fontId="7" fillId="0" borderId="30" xfId="2" applyFont="1" applyBorder="1" applyAlignment="1" applyProtection="1">
      <alignment horizontal="left" vertical="center" wrapText="1"/>
      <protection locked="0"/>
    </xf>
    <xf numFmtId="0" fontId="7" fillId="0" borderId="31" xfId="2" applyFont="1" applyBorder="1" applyAlignment="1" applyProtection="1">
      <alignment horizontal="left" vertical="center" wrapText="1"/>
      <protection locked="0"/>
    </xf>
    <xf numFmtId="0" fontId="18" fillId="0" borderId="32" xfId="2" applyFont="1" applyBorder="1" applyAlignment="1" applyProtection="1">
      <alignment horizontal="left" vertical="center" wrapText="1"/>
      <protection locked="0"/>
    </xf>
    <xf numFmtId="0" fontId="18" fillId="0" borderId="33" xfId="2" applyFont="1" applyBorder="1" applyAlignment="1" applyProtection="1">
      <alignment horizontal="left" vertical="center" wrapText="1"/>
      <protection locked="0"/>
    </xf>
    <xf numFmtId="0" fontId="20" fillId="0" borderId="24" xfId="2" applyFont="1" applyBorder="1" applyAlignment="1">
      <alignment horizontal="left" vertical="center" wrapText="1"/>
    </xf>
    <xf numFmtId="0" fontId="20" fillId="0" borderId="18" xfId="2" applyFont="1" applyBorder="1" applyAlignment="1">
      <alignment horizontal="left" vertical="center" wrapText="1"/>
    </xf>
    <xf numFmtId="0" fontId="15" fillId="0" borderId="30" xfId="2" applyFont="1" applyBorder="1" applyAlignment="1" applyProtection="1">
      <alignment horizontal="left" vertical="center" wrapText="1"/>
      <protection locked="0"/>
    </xf>
    <xf numFmtId="0" fontId="15" fillId="0" borderId="31" xfId="2" applyFont="1" applyBorder="1" applyAlignment="1" applyProtection="1">
      <alignment horizontal="left" vertical="center" wrapText="1"/>
      <protection locked="0"/>
    </xf>
    <xf numFmtId="0" fontId="18" fillId="0" borderId="42" xfId="2" applyFont="1" applyBorder="1" applyAlignment="1" applyProtection="1">
      <alignment horizontal="left" vertical="center" wrapText="1"/>
      <protection locked="0"/>
    </xf>
    <xf numFmtId="0" fontId="18" fillId="0" borderId="39" xfId="2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 wrapText="1"/>
    </xf>
    <xf numFmtId="0" fontId="4" fillId="5" borderId="24" xfId="2" applyFont="1" applyFill="1" applyBorder="1" applyAlignment="1" applyProtection="1">
      <alignment horizontal="left" vertical="center"/>
      <protection locked="0"/>
    </xf>
    <xf numFmtId="0" fontId="4" fillId="5" borderId="18" xfId="2" applyFont="1" applyFill="1" applyBorder="1" applyAlignment="1" applyProtection="1">
      <alignment horizontal="left" vertical="center"/>
      <protection locked="0"/>
    </xf>
    <xf numFmtId="0" fontId="7" fillId="0" borderId="30" xfId="2" applyFont="1" applyBorder="1" applyAlignment="1">
      <alignment horizontal="left" vertical="center" wrapText="1"/>
    </xf>
    <xf numFmtId="0" fontId="7" fillId="0" borderId="31" xfId="2" applyFont="1" applyBorder="1" applyAlignment="1">
      <alignment horizontal="left" vertical="center" wrapText="1"/>
    </xf>
    <xf numFmtId="0" fontId="23" fillId="0" borderId="7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7" fillId="2" borderId="24" xfId="2" applyFont="1" applyFill="1" applyBorder="1" applyAlignment="1">
      <alignment horizontal="left" vertical="center" wrapText="1"/>
    </xf>
    <xf numFmtId="0" fontId="7" fillId="2" borderId="18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51" fillId="4" borderId="9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left" vertical="center" wrapText="1"/>
    </xf>
    <xf numFmtId="0" fontId="23" fillId="2" borderId="29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8" fillId="5" borderId="114" xfId="0" applyFont="1" applyFill="1" applyBorder="1" applyAlignment="1" applyProtection="1">
      <alignment horizontal="center" vertical="center" wrapText="1"/>
      <protection locked="0"/>
    </xf>
    <xf numFmtId="0" fontId="8" fillId="5" borderId="18" xfId="0" applyFont="1" applyFill="1" applyBorder="1" applyAlignment="1" applyProtection="1">
      <alignment horizontal="center" vertical="center" wrapText="1"/>
      <protection locked="0"/>
    </xf>
    <xf numFmtId="0" fontId="8" fillId="2" borderId="24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24" xfId="2" applyFont="1" applyBorder="1" applyAlignment="1" applyProtection="1">
      <alignment horizontal="left" vertical="center" wrapText="1"/>
      <protection locked="0"/>
    </xf>
    <xf numFmtId="0" fontId="4" fillId="0" borderId="18" xfId="2" applyFont="1" applyBorder="1" applyAlignment="1" applyProtection="1">
      <alignment horizontal="left" vertical="center" wrapText="1"/>
      <protection locked="0"/>
    </xf>
    <xf numFmtId="0" fontId="13" fillId="4" borderId="38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/>
    </xf>
    <xf numFmtId="0" fontId="7" fillId="0" borderId="46" xfId="2" applyFont="1" applyBorder="1" applyAlignment="1">
      <alignment horizontal="left" vertical="center" wrapText="1"/>
    </xf>
    <xf numFmtId="0" fontId="15" fillId="0" borderId="30" xfId="2" applyFont="1" applyBorder="1" applyAlignment="1">
      <alignment horizontal="left" vertical="center" wrapText="1"/>
    </xf>
    <xf numFmtId="0" fontId="15" fillId="0" borderId="31" xfId="2" applyFont="1" applyBorder="1" applyAlignment="1">
      <alignment horizontal="left" vertical="center" wrapText="1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51" fillId="4" borderId="32" xfId="0" applyFont="1" applyFill="1" applyBorder="1" applyAlignment="1">
      <alignment horizontal="center" vertical="center" wrapText="1"/>
    </xf>
    <xf numFmtId="0" fontId="51" fillId="4" borderId="4" xfId="0" applyFont="1" applyFill="1" applyBorder="1" applyAlignment="1">
      <alignment horizontal="center" vertical="center" wrapText="1"/>
    </xf>
    <xf numFmtId="0" fontId="51" fillId="4" borderId="34" xfId="0" applyFont="1" applyFill="1" applyBorder="1" applyAlignment="1">
      <alignment horizontal="center" vertical="center" wrapText="1"/>
    </xf>
    <xf numFmtId="0" fontId="51" fillId="4" borderId="5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7" fillId="0" borderId="23" xfId="2" applyFont="1" applyBorder="1" applyAlignment="1" applyProtection="1">
      <alignment horizontal="left" vertical="center" wrapText="1"/>
      <protection locked="0"/>
    </xf>
    <xf numFmtId="0" fontId="7" fillId="0" borderId="46" xfId="2" applyFont="1" applyBorder="1" applyAlignment="1" applyProtection="1">
      <alignment horizontal="left" vertical="center" wrapText="1"/>
      <protection locked="0"/>
    </xf>
    <xf numFmtId="0" fontId="15" fillId="2" borderId="7" xfId="2" applyFont="1" applyFill="1" applyBorder="1" applyAlignment="1">
      <alignment horizontal="left" vertical="center"/>
    </xf>
    <xf numFmtId="0" fontId="15" fillId="2" borderId="8" xfId="2" applyFont="1" applyFill="1" applyBorder="1" applyAlignment="1">
      <alignment horizontal="left" vertical="center"/>
    </xf>
    <xf numFmtId="0" fontId="15" fillId="2" borderId="9" xfId="2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23" fillId="2" borderId="1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2" borderId="47" xfId="2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vertical="top"/>
    </xf>
    <xf numFmtId="0" fontId="26" fillId="2" borderId="9" xfId="0" applyFont="1" applyFill="1" applyBorder="1" applyAlignment="1">
      <alignment horizontal="center" vertical="top"/>
    </xf>
    <xf numFmtId="0" fontId="26" fillId="3" borderId="1" xfId="0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 vertical="top" wrapText="1"/>
    </xf>
    <xf numFmtId="0" fontId="26" fillId="3" borderId="3" xfId="0" applyFont="1" applyFill="1" applyBorder="1" applyAlignment="1">
      <alignment horizontal="center" vertical="top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5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top" wrapText="1"/>
    </xf>
    <xf numFmtId="0" fontId="26" fillId="2" borderId="17" xfId="0" applyFont="1" applyFill="1" applyBorder="1" applyAlignment="1">
      <alignment horizontal="center" vertical="top" wrapText="1"/>
    </xf>
    <xf numFmtId="0" fontId="26" fillId="2" borderId="25" xfId="0" applyFont="1" applyFill="1" applyBorder="1" applyAlignment="1">
      <alignment horizontal="center" vertical="top" wrapText="1"/>
    </xf>
    <xf numFmtId="164" fontId="30" fillId="0" borderId="38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 vertical="center" wrapText="1"/>
    </xf>
    <xf numFmtId="164" fontId="30" fillId="0" borderId="5" xfId="0" applyNumberFormat="1" applyFont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6" fillId="3" borderId="9" xfId="0" applyFont="1" applyFill="1" applyBorder="1" applyAlignment="1">
      <alignment horizontal="center" vertical="center" wrapText="1"/>
    </xf>
    <xf numFmtId="0" fontId="33" fillId="6" borderId="56" xfId="0" applyFont="1" applyFill="1" applyBorder="1" applyAlignment="1" applyProtection="1">
      <alignment horizontal="center" vertical="top" wrapText="1"/>
      <protection locked="0"/>
    </xf>
    <xf numFmtId="0" fontId="33" fillId="6" borderId="57" xfId="0" applyFont="1" applyFill="1" applyBorder="1" applyAlignment="1" applyProtection="1">
      <alignment horizontal="center" vertical="top" wrapText="1"/>
      <protection locked="0"/>
    </xf>
    <xf numFmtId="0" fontId="33" fillId="6" borderId="58" xfId="0" applyFont="1" applyFill="1" applyBorder="1" applyAlignment="1" applyProtection="1">
      <alignment horizontal="center" vertical="top" wrapText="1"/>
      <protection locked="0"/>
    </xf>
    <xf numFmtId="0" fontId="33" fillId="6" borderId="59" xfId="0" applyFont="1" applyFill="1" applyBorder="1" applyAlignment="1" applyProtection="1">
      <alignment horizontal="left" vertical="center" wrapText="1"/>
      <protection locked="0"/>
    </xf>
    <xf numFmtId="0" fontId="33" fillId="6" borderId="60" xfId="0" applyFont="1" applyFill="1" applyBorder="1" applyAlignment="1" applyProtection="1">
      <alignment horizontal="left" vertical="center" wrapText="1"/>
      <protection locked="0"/>
    </xf>
    <xf numFmtId="0" fontId="33" fillId="6" borderId="61" xfId="0" applyFont="1" applyFill="1" applyBorder="1" applyAlignment="1" applyProtection="1">
      <alignment horizontal="left" vertical="center" wrapText="1"/>
      <protection locked="0"/>
    </xf>
    <xf numFmtId="0" fontId="33" fillId="6" borderId="62" xfId="0" applyFont="1" applyFill="1" applyBorder="1" applyAlignment="1" applyProtection="1">
      <alignment horizontal="left" vertical="center" wrapText="1"/>
      <protection locked="0"/>
    </xf>
    <xf numFmtId="0" fontId="33" fillId="6" borderId="63" xfId="0" applyFont="1" applyFill="1" applyBorder="1" applyAlignment="1" applyProtection="1">
      <alignment horizontal="left" vertical="center" wrapText="1"/>
      <protection locked="0"/>
    </xf>
    <xf numFmtId="0" fontId="33" fillId="6" borderId="64" xfId="0" applyFont="1" applyFill="1" applyBorder="1" applyAlignment="1" applyProtection="1">
      <alignment horizontal="left" vertical="center" wrapText="1"/>
      <protection locked="0"/>
    </xf>
    <xf numFmtId="0" fontId="26" fillId="3" borderId="38" xfId="0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center" vertical="top" wrapText="1"/>
    </xf>
    <xf numFmtId="0" fontId="26" fillId="3" borderId="5" xfId="0" applyFont="1" applyFill="1" applyBorder="1" applyAlignment="1">
      <alignment horizontal="center" vertical="top" wrapText="1"/>
    </xf>
    <xf numFmtId="0" fontId="34" fillId="7" borderId="7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44" fillId="2" borderId="68" xfId="2" applyFont="1" applyFill="1" applyBorder="1" applyAlignment="1">
      <alignment horizontal="center" vertical="center"/>
    </xf>
    <xf numFmtId="0" fontId="44" fillId="2" borderId="8" xfId="2" applyFont="1" applyFill="1" applyBorder="1" applyAlignment="1">
      <alignment horizontal="center" vertical="center"/>
    </xf>
    <xf numFmtId="0" fontId="44" fillId="2" borderId="12" xfId="2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44" fillId="0" borderId="8" xfId="2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44" fillId="2" borderId="4" xfId="2" applyFont="1" applyFill="1" applyBorder="1" applyAlignment="1">
      <alignment horizontal="center" vertical="center"/>
    </xf>
    <xf numFmtId="0" fontId="38" fillId="3" borderId="7" xfId="2" applyFont="1" applyFill="1" applyBorder="1" applyAlignment="1">
      <alignment horizontal="center"/>
    </xf>
    <xf numFmtId="0" fontId="38" fillId="3" borderId="8" xfId="2" applyFont="1" applyFill="1" applyBorder="1" applyAlignment="1">
      <alignment horizontal="center"/>
    </xf>
    <xf numFmtId="0" fontId="38" fillId="3" borderId="9" xfId="2" applyFont="1" applyFill="1" applyBorder="1" applyAlignment="1">
      <alignment horizontal="center"/>
    </xf>
    <xf numFmtId="0" fontId="30" fillId="2" borderId="68" xfId="2" applyFont="1" applyFill="1" applyBorder="1" applyAlignment="1">
      <alignment horizontal="center" vertical="center" wrapText="1"/>
    </xf>
    <xf numFmtId="0" fontId="30" fillId="2" borderId="8" xfId="2" applyFont="1" applyFill="1" applyBorder="1" applyAlignment="1">
      <alignment horizontal="center" vertical="center" wrapText="1"/>
    </xf>
    <xf numFmtId="0" fontId="30" fillId="2" borderId="12" xfId="2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44" fillId="2" borderId="68" xfId="2" applyFont="1" applyFill="1" applyBorder="1" applyAlignment="1">
      <alignment horizontal="left" vertical="center"/>
    </xf>
    <xf numFmtId="0" fontId="44" fillId="2" borderId="8" xfId="2" applyFont="1" applyFill="1" applyBorder="1" applyAlignment="1">
      <alignment horizontal="left" vertical="center"/>
    </xf>
    <xf numFmtId="0" fontId="44" fillId="2" borderId="12" xfId="2" applyFont="1" applyFill="1" applyBorder="1" applyAlignment="1">
      <alignment horizontal="left" vertical="center"/>
    </xf>
    <xf numFmtId="0" fontId="48" fillId="3" borderId="7" xfId="2" applyFont="1" applyFill="1" applyBorder="1" applyAlignment="1">
      <alignment horizontal="center"/>
    </xf>
    <xf numFmtId="0" fontId="48" fillId="3" borderId="8" xfId="2" applyFont="1" applyFill="1" applyBorder="1" applyAlignment="1">
      <alignment horizontal="center"/>
    </xf>
    <xf numFmtId="0" fontId="48" fillId="3" borderId="9" xfId="2" applyFont="1" applyFill="1" applyBorder="1" applyAlignment="1">
      <alignment horizontal="center"/>
    </xf>
    <xf numFmtId="0" fontId="44" fillId="2" borderId="97" xfId="2" applyFont="1" applyFill="1" applyBorder="1" applyAlignment="1">
      <alignment horizontal="left" vertical="center"/>
    </xf>
    <xf numFmtId="0" fontId="44" fillId="2" borderId="4" xfId="2" applyFont="1" applyFill="1" applyBorder="1" applyAlignment="1">
      <alignment horizontal="left" vertical="center"/>
    </xf>
    <xf numFmtId="0" fontId="44" fillId="2" borderId="103" xfId="2" applyFont="1" applyFill="1" applyBorder="1" applyAlignment="1">
      <alignment horizontal="left" vertical="center"/>
    </xf>
    <xf numFmtId="0" fontId="44" fillId="2" borderId="105" xfId="2" applyFont="1" applyFill="1" applyBorder="1" applyAlignment="1">
      <alignment horizontal="center" vertical="center"/>
    </xf>
    <xf numFmtId="0" fontId="44" fillId="2" borderId="2" xfId="2" applyFont="1" applyFill="1" applyBorder="1" applyAlignment="1">
      <alignment horizontal="center" vertical="center"/>
    </xf>
    <xf numFmtId="0" fontId="44" fillId="2" borderId="47" xfId="2" applyFont="1" applyFill="1" applyBorder="1" applyAlignment="1">
      <alignment horizontal="center" vertical="center"/>
    </xf>
    <xf numFmtId="0" fontId="32" fillId="2" borderId="68" xfId="2" applyFont="1" applyFill="1" applyBorder="1" applyAlignment="1">
      <alignment horizontal="left" vertical="center"/>
    </xf>
    <xf numFmtId="0" fontId="32" fillId="2" borderId="8" xfId="2" applyFont="1" applyFill="1" applyBorder="1" applyAlignment="1">
      <alignment horizontal="left" vertical="center"/>
    </xf>
    <xf numFmtId="0" fontId="32" fillId="2" borderId="12" xfId="2" applyFont="1" applyFill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50" fillId="0" borderId="116" xfId="0" applyFont="1" applyBorder="1" applyAlignment="1">
      <alignment horizontal="left" wrapText="1"/>
    </xf>
    <xf numFmtId="0" fontId="50" fillId="0" borderId="111" xfId="0" applyFont="1" applyBorder="1" applyAlignment="1">
      <alignment horizontal="left" wrapText="1"/>
    </xf>
    <xf numFmtId="0" fontId="7" fillId="2" borderId="30" xfId="2" applyFont="1" applyFill="1" applyBorder="1" applyAlignment="1" applyProtection="1">
      <alignment horizontal="left" vertical="center"/>
    </xf>
    <xf numFmtId="0" fontId="7" fillId="2" borderId="31" xfId="2" applyFont="1" applyFill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Normal 2" xfId="2" xr:uid="{1D190DA4-F7AF-45E8-A167-D22998214027}"/>
  </cellStyles>
  <dxfs count="0"/>
  <tableStyles count="0" defaultTableStyle="TableStyleMedium2" defaultPivotStyle="PivotStyleLight16"/>
  <colors>
    <mruColors>
      <color rgb="FF006C5F"/>
      <color rgb="FF00584D"/>
      <color rgb="FF00A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393C-221F-421B-9E3A-19BDA69FBE5A}">
  <dimension ref="A1:N499"/>
  <sheetViews>
    <sheetView showGridLines="0" tabSelected="1" view="pageBreakPreview" zoomScale="130" zoomScaleNormal="130" zoomScaleSheetLayoutView="130" workbookViewId="0">
      <selection activeCell="B486" sqref="B486:C486"/>
    </sheetView>
  </sheetViews>
  <sheetFormatPr defaultColWidth="9.140625" defaultRowHeight="15.75" x14ac:dyDescent="0.25"/>
  <cols>
    <col min="1" max="1" width="3.28515625" style="38" bestFit="1" customWidth="1"/>
    <col min="2" max="2" width="18.42578125" style="7" customWidth="1"/>
    <col min="3" max="3" width="40.28515625" style="25" customWidth="1"/>
    <col min="4" max="4" width="9" style="25" customWidth="1"/>
    <col min="5" max="5" width="12.42578125" style="26" customWidth="1"/>
    <col min="6" max="6" width="13.85546875" style="7" customWidth="1"/>
    <col min="7" max="7" width="51.140625" style="7" customWidth="1"/>
    <col min="8" max="8" width="8.85546875" style="7" customWidth="1"/>
    <col min="9" max="9" width="11.85546875" style="7" bestFit="1" customWidth="1"/>
    <col min="10" max="10" width="9.140625" style="7"/>
    <col min="11" max="11" width="10.7109375" style="7" customWidth="1"/>
    <col min="12" max="16384" width="9.140625" style="7"/>
  </cols>
  <sheetData>
    <row r="1" spans="1:6" s="1" customFormat="1" ht="25.5" customHeight="1" x14ac:dyDescent="0.25">
      <c r="A1" s="37"/>
      <c r="B1" s="298" t="s">
        <v>0</v>
      </c>
      <c r="C1" s="299"/>
      <c r="D1" s="299"/>
      <c r="E1" s="299"/>
      <c r="F1" s="300"/>
    </row>
    <row r="2" spans="1:6" s="1" customFormat="1" ht="50.25" customHeight="1" x14ac:dyDescent="0.25">
      <c r="A2" s="37"/>
      <c r="B2" s="301" t="s">
        <v>120</v>
      </c>
      <c r="C2" s="302"/>
      <c r="D2" s="302"/>
      <c r="E2" s="302"/>
      <c r="F2" s="303"/>
    </row>
    <row r="3" spans="1:6" s="1" customFormat="1" ht="20.25" customHeight="1" x14ac:dyDescent="0.25">
      <c r="A3" s="37"/>
      <c r="B3" s="80" t="s">
        <v>111</v>
      </c>
      <c r="C3" s="360" t="s">
        <v>112</v>
      </c>
      <c r="D3" s="360"/>
      <c r="E3" s="360"/>
      <c r="F3" s="59"/>
    </row>
    <row r="4" spans="1:6" s="1" customFormat="1" ht="6" customHeight="1" x14ac:dyDescent="0.25">
      <c r="A4" s="37"/>
      <c r="B4" s="304"/>
      <c r="C4" s="305"/>
      <c r="D4" s="305"/>
      <c r="E4" s="305"/>
      <c r="F4" s="306"/>
    </row>
    <row r="5" spans="1:6" s="1" customFormat="1" ht="34.5" customHeight="1" x14ac:dyDescent="0.25">
      <c r="A5" s="37"/>
      <c r="B5" s="239" t="s">
        <v>1</v>
      </c>
      <c r="C5" s="240"/>
      <c r="D5" s="35" t="s">
        <v>2</v>
      </c>
      <c r="E5" s="315"/>
      <c r="F5" s="316"/>
    </row>
    <row r="6" spans="1:6" s="1" customFormat="1" ht="2.25" customHeight="1" x14ac:dyDescent="0.25"/>
    <row r="7" spans="1:6" s="1" customFormat="1" ht="35.25" customHeight="1" x14ac:dyDescent="0.25">
      <c r="A7" s="37"/>
      <c r="B7" s="239" t="s">
        <v>3</v>
      </c>
      <c r="C7" s="240"/>
      <c r="D7" s="35" t="s">
        <v>4</v>
      </c>
      <c r="E7" s="315"/>
      <c r="F7" s="316"/>
    </row>
    <row r="8" spans="1:6" s="1" customFormat="1" ht="16.5" thickBot="1" x14ac:dyDescent="0.3">
      <c r="A8" s="37" t="s">
        <v>106</v>
      </c>
      <c r="B8" s="332" t="s">
        <v>89</v>
      </c>
      <c r="C8" s="333"/>
      <c r="D8" s="333"/>
      <c r="E8" s="333"/>
      <c r="F8" s="334"/>
    </row>
    <row r="9" spans="1:6" s="8" customFormat="1" ht="19.5" customHeight="1" x14ac:dyDescent="0.25">
      <c r="A9" s="37">
        <v>1</v>
      </c>
      <c r="B9" s="317" t="s">
        <v>84</v>
      </c>
      <c r="C9" s="311"/>
      <c r="D9" s="28"/>
      <c r="E9" s="28"/>
      <c r="F9" s="235">
        <f>F59</f>
        <v>0</v>
      </c>
    </row>
    <row r="10" spans="1:6" s="8" customFormat="1" ht="19.5" customHeight="1" thickBot="1" x14ac:dyDescent="0.3">
      <c r="A10" s="37">
        <v>2</v>
      </c>
      <c r="B10" s="318" t="s">
        <v>85</v>
      </c>
      <c r="C10" s="319"/>
      <c r="D10" s="319"/>
      <c r="E10" s="319"/>
      <c r="F10" s="236">
        <f>F71</f>
        <v>0</v>
      </c>
    </row>
    <row r="11" spans="1:6" s="8" customFormat="1" ht="22.5" customHeight="1" thickTop="1" x14ac:dyDescent="0.25">
      <c r="A11" s="37"/>
      <c r="B11" s="237"/>
      <c r="C11" s="29"/>
      <c r="D11" s="324" t="s">
        <v>83</v>
      </c>
      <c r="E11" s="324"/>
      <c r="F11" s="238">
        <f>SUM(F9:F10)</f>
        <v>0</v>
      </c>
    </row>
    <row r="12" spans="1:6" s="1" customFormat="1" ht="17.100000000000001" customHeight="1" thickBot="1" x14ac:dyDescent="0.3">
      <c r="A12" s="37"/>
      <c r="B12" s="348" t="s">
        <v>90</v>
      </c>
      <c r="C12" s="349"/>
      <c r="D12" s="350"/>
      <c r="E12" s="349"/>
      <c r="F12" s="351"/>
    </row>
    <row r="13" spans="1:6" s="1" customFormat="1" ht="17.100000000000001" customHeight="1" x14ac:dyDescent="0.25">
      <c r="A13" s="37">
        <v>3</v>
      </c>
      <c r="B13" s="325" t="s">
        <v>86</v>
      </c>
      <c r="C13" s="326"/>
      <c r="D13" s="28"/>
      <c r="E13" s="28"/>
      <c r="F13" s="2">
        <f>F421</f>
        <v>0</v>
      </c>
    </row>
    <row r="14" spans="1:6" s="1" customFormat="1" ht="17.100000000000001" customHeight="1" thickBot="1" x14ac:dyDescent="0.3">
      <c r="A14" s="37">
        <v>4</v>
      </c>
      <c r="B14" s="327" t="s">
        <v>87</v>
      </c>
      <c r="C14" s="328"/>
      <c r="D14" s="33"/>
      <c r="E14" s="33"/>
      <c r="F14" s="30">
        <f>F432</f>
        <v>0</v>
      </c>
    </row>
    <row r="15" spans="1:6" s="1" customFormat="1" ht="18" customHeight="1" thickTop="1" x14ac:dyDescent="0.25">
      <c r="A15" s="37"/>
      <c r="B15" s="31"/>
      <c r="C15" s="29"/>
      <c r="D15" s="329" t="s">
        <v>88</v>
      </c>
      <c r="E15" s="329"/>
      <c r="F15" s="32">
        <f>SUM(F13:F14)</f>
        <v>0</v>
      </c>
    </row>
    <row r="16" spans="1:6" s="1" customFormat="1" ht="15" customHeight="1" x14ac:dyDescent="0.25">
      <c r="A16" s="37">
        <v>5</v>
      </c>
      <c r="B16" s="64" t="s">
        <v>102</v>
      </c>
      <c r="C16" s="310" t="s">
        <v>100</v>
      </c>
      <c r="D16" s="311"/>
      <c r="E16" s="311"/>
      <c r="F16" s="65">
        <f>F470</f>
        <v>0</v>
      </c>
    </row>
    <row r="17" spans="1:14" s="1" customFormat="1" ht="15" customHeight="1" x14ac:dyDescent="0.25">
      <c r="A17" s="37">
        <v>6</v>
      </c>
      <c r="B17" s="322" t="s">
        <v>103</v>
      </c>
      <c r="C17" s="323"/>
      <c r="D17" s="28"/>
      <c r="E17" s="28"/>
      <c r="F17" s="66" t="s">
        <v>114</v>
      </c>
    </row>
    <row r="18" spans="1:14" s="1" customFormat="1" ht="15" customHeight="1" x14ac:dyDescent="0.25">
      <c r="A18" s="37">
        <v>7</v>
      </c>
      <c r="B18" s="322" t="s">
        <v>118</v>
      </c>
      <c r="C18" s="323"/>
      <c r="D18" s="323"/>
      <c r="E18" s="29"/>
      <c r="F18" s="82">
        <f>F476</f>
        <v>0</v>
      </c>
    </row>
    <row r="19" spans="1:14" s="1" customFormat="1" ht="15" customHeight="1" thickBot="1" x14ac:dyDescent="0.3">
      <c r="A19" s="37">
        <v>8</v>
      </c>
      <c r="B19" s="344" t="s">
        <v>119</v>
      </c>
      <c r="C19" s="345"/>
      <c r="D19" s="63"/>
      <c r="E19" s="63"/>
      <c r="F19" s="60">
        <f>F499</f>
        <v>0</v>
      </c>
    </row>
    <row r="20" spans="1:14" s="1" customFormat="1" ht="166.5" customHeight="1" thickBot="1" x14ac:dyDescent="0.3">
      <c r="A20" s="37"/>
      <c r="B20" s="352" t="s">
        <v>107</v>
      </c>
      <c r="C20" s="353"/>
      <c r="D20" s="353"/>
      <c r="E20" s="353"/>
      <c r="F20" s="354"/>
    </row>
    <row r="21" spans="1:14" s="1" customFormat="1" ht="15" customHeight="1" thickBot="1" x14ac:dyDescent="0.3">
      <c r="A21" s="37"/>
      <c r="B21" s="249" t="s">
        <v>79</v>
      </c>
      <c r="C21" s="250"/>
      <c r="D21" s="250"/>
      <c r="E21" s="250"/>
      <c r="F21" s="307"/>
    </row>
    <row r="22" spans="1:14" s="1" customFormat="1" ht="15.75" customHeight="1" x14ac:dyDescent="0.25">
      <c r="A22" s="37">
        <v>9</v>
      </c>
      <c r="B22" s="361" t="str">
        <f>B72</f>
        <v>PARCS Head End Pricing</v>
      </c>
      <c r="C22" s="362"/>
      <c r="D22" s="34"/>
      <c r="E22" s="34"/>
      <c r="F22" s="4">
        <f>$F$84</f>
        <v>0</v>
      </c>
      <c r="M22" s="1" t="s">
        <v>18</v>
      </c>
      <c r="N22" s="1" t="s">
        <v>18</v>
      </c>
    </row>
    <row r="23" spans="1:14" s="1" customFormat="1" ht="15.75" customHeight="1" x14ac:dyDescent="0.25">
      <c r="A23" s="37">
        <v>10</v>
      </c>
      <c r="B23" s="313" t="str">
        <f>B85</f>
        <v>PS-1 Palmer Structure</v>
      </c>
      <c r="C23" s="314"/>
      <c r="D23" s="34"/>
      <c r="E23" s="34"/>
      <c r="F23" s="4">
        <f>$F$93</f>
        <v>0</v>
      </c>
    </row>
    <row r="24" spans="1:14" s="1" customFormat="1" ht="15.75" customHeight="1" x14ac:dyDescent="0.25">
      <c r="A24" s="37">
        <v>11</v>
      </c>
      <c r="B24" s="313" t="str">
        <f>B94</f>
        <v>PS-2 Manoogian Structure</v>
      </c>
      <c r="C24" s="314"/>
      <c r="D24" s="34"/>
      <c r="E24" s="34"/>
      <c r="F24" s="4">
        <f>$F$102</f>
        <v>0</v>
      </c>
    </row>
    <row r="25" spans="1:14" s="1" customFormat="1" ht="15.75" customHeight="1" x14ac:dyDescent="0.25">
      <c r="A25" s="37">
        <v>12</v>
      </c>
      <c r="B25" s="313" t="str">
        <f>B103</f>
        <v>PS-3 Rackham Structure</v>
      </c>
      <c r="C25" s="314"/>
      <c r="D25" s="34"/>
      <c r="E25" s="34"/>
      <c r="F25" s="4">
        <f>$F$111</f>
        <v>0</v>
      </c>
    </row>
    <row r="26" spans="1:14" s="1" customFormat="1" ht="15.75" customHeight="1" x14ac:dyDescent="0.25">
      <c r="A26" s="37">
        <v>13</v>
      </c>
      <c r="B26" s="346" t="str">
        <f>B112</f>
        <v>PS-4 Medical School Structure</v>
      </c>
      <c r="C26" s="347"/>
      <c r="D26" s="347"/>
      <c r="E26" s="347"/>
      <c r="F26" s="6">
        <f>$F$121</f>
        <v>0</v>
      </c>
    </row>
    <row r="27" spans="1:14" s="1" customFormat="1" ht="15.75" customHeight="1" x14ac:dyDescent="0.25">
      <c r="A27" s="37">
        <v>14</v>
      </c>
      <c r="B27" s="313" t="str">
        <f>B122</f>
        <v>PS-5 Anthony Wayne Drive Structure</v>
      </c>
      <c r="C27" s="314"/>
      <c r="D27" s="62"/>
      <c r="E27" s="62"/>
      <c r="F27" s="4">
        <f>$F$130</f>
        <v>0</v>
      </c>
    </row>
    <row r="28" spans="1:14" s="1" customFormat="1" ht="15.75" customHeight="1" x14ac:dyDescent="0.25">
      <c r="A28" s="37">
        <v>15</v>
      </c>
      <c r="B28" s="313" t="str">
        <f>B131</f>
        <v>PS-6 Welcome Center Structure</v>
      </c>
      <c r="C28" s="314"/>
      <c r="D28" s="34"/>
      <c r="E28" s="34"/>
      <c r="F28" s="4">
        <f>$F$139</f>
        <v>0</v>
      </c>
    </row>
    <row r="29" spans="1:14" s="1" customFormat="1" ht="15.75" customHeight="1" x14ac:dyDescent="0.25">
      <c r="A29" s="37">
        <v>16</v>
      </c>
      <c r="B29" s="313" t="str">
        <f>B140</f>
        <v>PS-8 Forest Structure</v>
      </c>
      <c r="C29" s="314"/>
      <c r="D29" s="34"/>
      <c r="E29" s="34"/>
      <c r="F29" s="4">
        <f>$F$148</f>
        <v>0</v>
      </c>
    </row>
    <row r="30" spans="1:14" s="1" customFormat="1" ht="15.75" customHeight="1" x14ac:dyDescent="0.25">
      <c r="A30" s="37">
        <v>17</v>
      </c>
      <c r="B30" s="5" t="str">
        <f>B149</f>
        <v>LOT 12</v>
      </c>
      <c r="C30" s="34"/>
      <c r="D30" s="34"/>
      <c r="E30" s="34"/>
      <c r="F30" s="6">
        <f>$F$157</f>
        <v>0</v>
      </c>
    </row>
    <row r="31" spans="1:14" s="1" customFormat="1" ht="15.75" customHeight="1" x14ac:dyDescent="0.25">
      <c r="A31" s="37">
        <v>18</v>
      </c>
      <c r="B31" s="5" t="str">
        <f>B158</f>
        <v>LOT 13</v>
      </c>
      <c r="C31" s="34"/>
      <c r="D31" s="34"/>
      <c r="E31" s="34"/>
      <c r="F31" s="4">
        <f>$F$166</f>
        <v>0</v>
      </c>
    </row>
    <row r="32" spans="1:14" s="1" customFormat="1" ht="15.75" customHeight="1" x14ac:dyDescent="0.25">
      <c r="A32" s="37">
        <v>19</v>
      </c>
      <c r="B32" s="5" t="str">
        <f>B167</f>
        <v>LOT iBio</v>
      </c>
      <c r="C32" s="34"/>
      <c r="D32" s="34"/>
      <c r="E32" s="34"/>
      <c r="F32" s="4">
        <f>$F$175</f>
        <v>0</v>
      </c>
    </row>
    <row r="33" spans="1:6" s="1" customFormat="1" ht="15.75" customHeight="1" x14ac:dyDescent="0.25">
      <c r="A33" s="37">
        <v>20</v>
      </c>
      <c r="B33" s="3" t="str">
        <f>B176</f>
        <v>LOT 14</v>
      </c>
      <c r="C33" s="34"/>
      <c r="D33" s="34"/>
      <c r="E33" s="34"/>
      <c r="F33" s="4">
        <f>$F$184</f>
        <v>0</v>
      </c>
    </row>
    <row r="34" spans="1:6" s="1" customFormat="1" ht="15.75" customHeight="1" x14ac:dyDescent="0.25">
      <c r="A34" s="37">
        <v>21</v>
      </c>
      <c r="B34" s="5" t="str">
        <f>B185</f>
        <v>LOT 23</v>
      </c>
      <c r="C34" s="34"/>
      <c r="D34" s="34"/>
      <c r="E34" s="34"/>
      <c r="F34" s="6">
        <f>$F$193</f>
        <v>0</v>
      </c>
    </row>
    <row r="35" spans="1:6" s="1" customFormat="1" ht="15.75" customHeight="1" x14ac:dyDescent="0.25">
      <c r="A35" s="37">
        <v>22</v>
      </c>
      <c r="B35" s="313" t="str">
        <f>B194</f>
        <v>LOT 30 (See Exhibit A - New PARCS)</v>
      </c>
      <c r="C35" s="314"/>
      <c r="D35" s="314"/>
      <c r="E35" s="314"/>
      <c r="F35" s="4">
        <f>$F$202</f>
        <v>0</v>
      </c>
    </row>
    <row r="36" spans="1:6" s="1" customFormat="1" ht="15.75" customHeight="1" x14ac:dyDescent="0.25">
      <c r="A36" s="37">
        <v>23</v>
      </c>
      <c r="B36" s="3" t="str">
        <f>B203</f>
        <v>LOT 31</v>
      </c>
      <c r="C36" s="34"/>
      <c r="D36" s="34"/>
      <c r="E36" s="34"/>
      <c r="F36" s="4">
        <f>$F$211</f>
        <v>0</v>
      </c>
    </row>
    <row r="37" spans="1:6" s="1" customFormat="1" ht="15.75" customHeight="1" x14ac:dyDescent="0.25">
      <c r="A37" s="37">
        <v>24</v>
      </c>
      <c r="B37" s="3" t="str">
        <f>B212</f>
        <v>LOT 32</v>
      </c>
      <c r="C37" s="312"/>
      <c r="D37" s="312"/>
      <c r="E37" s="312"/>
      <c r="F37" s="4">
        <f>$F$220</f>
        <v>0</v>
      </c>
    </row>
    <row r="38" spans="1:6" s="1" customFormat="1" ht="15.75" customHeight="1" x14ac:dyDescent="0.25">
      <c r="A38" s="37">
        <v>25</v>
      </c>
      <c r="B38" s="5" t="str">
        <f>B221</f>
        <v>LOT 33</v>
      </c>
      <c r="C38" s="312"/>
      <c r="D38" s="312"/>
      <c r="E38" s="312"/>
      <c r="F38" s="6">
        <f>$F$229</f>
        <v>0</v>
      </c>
    </row>
    <row r="39" spans="1:6" s="1" customFormat="1" ht="15.75" customHeight="1" x14ac:dyDescent="0.25">
      <c r="A39" s="37">
        <v>26</v>
      </c>
      <c r="B39" s="3" t="str">
        <f>B230</f>
        <v>LOT 34</v>
      </c>
      <c r="C39" s="312"/>
      <c r="D39" s="312"/>
      <c r="E39" s="312"/>
      <c r="F39" s="4">
        <f>$F$238</f>
        <v>0</v>
      </c>
    </row>
    <row r="40" spans="1:6" s="1" customFormat="1" ht="15.75" customHeight="1" x14ac:dyDescent="0.25">
      <c r="A40" s="37">
        <v>27</v>
      </c>
      <c r="B40" s="3" t="str">
        <f>B239</f>
        <v>LOT 35</v>
      </c>
      <c r="C40" s="312"/>
      <c r="D40" s="312"/>
      <c r="E40" s="312"/>
      <c r="F40" s="4">
        <f>$F$247</f>
        <v>0</v>
      </c>
    </row>
    <row r="41" spans="1:6" s="1" customFormat="1" ht="15.75" customHeight="1" x14ac:dyDescent="0.25">
      <c r="A41" s="37">
        <v>28</v>
      </c>
      <c r="B41" s="313" t="str">
        <f>B248</f>
        <v>LOT 39 (President's Lot)</v>
      </c>
      <c r="C41" s="314"/>
      <c r="D41" s="41"/>
      <c r="E41" s="41"/>
      <c r="F41" s="4">
        <f>$F$255</f>
        <v>0</v>
      </c>
    </row>
    <row r="42" spans="1:6" s="1" customFormat="1" ht="15.75" customHeight="1" x14ac:dyDescent="0.25">
      <c r="A42" s="37">
        <v>29</v>
      </c>
      <c r="B42" s="5" t="str">
        <f>B256</f>
        <v xml:space="preserve">LOT 40 </v>
      </c>
      <c r="C42" s="34"/>
      <c r="D42" s="34"/>
      <c r="E42" s="34"/>
      <c r="F42" s="6">
        <f>$F$264</f>
        <v>0</v>
      </c>
    </row>
    <row r="43" spans="1:6" s="1" customFormat="1" ht="15.75" customHeight="1" x14ac:dyDescent="0.25">
      <c r="A43" s="37">
        <v>30</v>
      </c>
      <c r="B43" s="313" t="str">
        <f>B265</f>
        <v>LOT 50 (See Exhibit A)</v>
      </c>
      <c r="C43" s="314"/>
      <c r="D43" s="34"/>
      <c r="E43" s="34"/>
      <c r="F43" s="4">
        <f>$F$274</f>
        <v>0</v>
      </c>
    </row>
    <row r="44" spans="1:6" s="1" customFormat="1" ht="15.75" customHeight="1" x14ac:dyDescent="0.25">
      <c r="A44" s="37">
        <v>31</v>
      </c>
      <c r="B44" s="3" t="str">
        <f>B275</f>
        <v>LOT 51</v>
      </c>
      <c r="C44" s="34"/>
      <c r="D44" s="34"/>
      <c r="E44" s="34"/>
      <c r="F44" s="4">
        <f>$F$283</f>
        <v>0</v>
      </c>
    </row>
    <row r="45" spans="1:6" s="1" customFormat="1" ht="15.75" customHeight="1" x14ac:dyDescent="0.25">
      <c r="A45" s="37">
        <v>32</v>
      </c>
      <c r="B45" s="3" t="str">
        <f>B284</f>
        <v>LOT 53</v>
      </c>
      <c r="C45" s="34"/>
      <c r="D45" s="34"/>
      <c r="E45" s="34"/>
      <c r="F45" s="4">
        <f>$F$292</f>
        <v>0</v>
      </c>
    </row>
    <row r="46" spans="1:6" s="1" customFormat="1" ht="15.75" customHeight="1" x14ac:dyDescent="0.25">
      <c r="A46" s="37">
        <v>33</v>
      </c>
      <c r="B46" s="5" t="str">
        <f>B293</f>
        <v>LOT 54</v>
      </c>
      <c r="C46" s="34"/>
      <c r="D46" s="34"/>
      <c r="E46" s="34"/>
      <c r="F46" s="6">
        <f>$F$301</f>
        <v>0</v>
      </c>
    </row>
    <row r="47" spans="1:6" s="1" customFormat="1" ht="15.75" customHeight="1" x14ac:dyDescent="0.25">
      <c r="A47" s="37">
        <v>34</v>
      </c>
      <c r="B47" s="3" t="str">
        <f>B302</f>
        <v>LOT 56</v>
      </c>
      <c r="C47" s="34"/>
      <c r="D47" s="34"/>
      <c r="E47" s="34"/>
      <c r="F47" s="4">
        <f>$F$310</f>
        <v>0</v>
      </c>
    </row>
    <row r="48" spans="1:6" s="1" customFormat="1" ht="15.75" customHeight="1" x14ac:dyDescent="0.25">
      <c r="A48" s="37">
        <v>35</v>
      </c>
      <c r="B48" s="3" t="str">
        <f>B311</f>
        <v>LOT 57</v>
      </c>
      <c r="C48" s="34"/>
      <c r="D48" s="34"/>
      <c r="E48" s="34"/>
      <c r="F48" s="4">
        <f>$F$319</f>
        <v>0</v>
      </c>
    </row>
    <row r="49" spans="1:6" s="1" customFormat="1" ht="15.75" customHeight="1" x14ac:dyDescent="0.25">
      <c r="A49" s="37">
        <v>36</v>
      </c>
      <c r="B49" s="313" t="str">
        <f>B320</f>
        <v>LOT 59 (See Exhibit A)</v>
      </c>
      <c r="C49" s="314"/>
      <c r="D49" s="34"/>
      <c r="E49" s="34"/>
      <c r="F49" s="4">
        <f>$F$329</f>
        <v>0</v>
      </c>
    </row>
    <row r="50" spans="1:6" s="1" customFormat="1" ht="15.75" customHeight="1" x14ac:dyDescent="0.25">
      <c r="A50" s="37">
        <v>37</v>
      </c>
      <c r="B50" s="5" t="str">
        <f>B330</f>
        <v>LOT 62</v>
      </c>
      <c r="C50" s="34"/>
      <c r="D50" s="34"/>
      <c r="E50" s="34"/>
      <c r="F50" s="6">
        <f>$F$337</f>
        <v>0</v>
      </c>
    </row>
    <row r="51" spans="1:6" s="1" customFormat="1" ht="15.75" customHeight="1" x14ac:dyDescent="0.25">
      <c r="A51" s="37">
        <v>38</v>
      </c>
      <c r="B51" s="3" t="str">
        <f>B338</f>
        <v>LOT 70</v>
      </c>
      <c r="C51" s="34"/>
      <c r="D51" s="34"/>
      <c r="E51" s="34"/>
      <c r="F51" s="4">
        <f>$F$347</f>
        <v>0</v>
      </c>
    </row>
    <row r="52" spans="1:6" s="1" customFormat="1" ht="15.75" customHeight="1" x14ac:dyDescent="0.25">
      <c r="A52" s="37">
        <v>39</v>
      </c>
      <c r="B52" s="3" t="str">
        <f>B348</f>
        <v>LOT 71</v>
      </c>
      <c r="C52" s="34"/>
      <c r="D52" s="34"/>
      <c r="E52" s="34"/>
      <c r="F52" s="4">
        <f>$F$357</f>
        <v>0</v>
      </c>
    </row>
    <row r="53" spans="1:6" s="1" customFormat="1" ht="15.75" customHeight="1" x14ac:dyDescent="0.25">
      <c r="A53" s="37">
        <v>40</v>
      </c>
      <c r="B53" s="3" t="str">
        <f>B358</f>
        <v>LOT 72</v>
      </c>
      <c r="C53" s="34"/>
      <c r="D53" s="34"/>
      <c r="E53" s="34"/>
      <c r="F53" s="4">
        <f>$F$367</f>
        <v>0</v>
      </c>
    </row>
    <row r="54" spans="1:6" s="1" customFormat="1" ht="15.75" customHeight="1" x14ac:dyDescent="0.25">
      <c r="A54" s="37">
        <v>41</v>
      </c>
      <c r="B54" s="5" t="str">
        <f>B368</f>
        <v>LOT 75</v>
      </c>
      <c r="C54" s="34"/>
      <c r="D54" s="34"/>
      <c r="E54" s="34"/>
      <c r="F54" s="6">
        <f>$F$376</f>
        <v>0</v>
      </c>
    </row>
    <row r="55" spans="1:6" s="1" customFormat="1" ht="15.75" customHeight="1" x14ac:dyDescent="0.25">
      <c r="A55" s="37">
        <v>42</v>
      </c>
      <c r="B55" s="346" t="str">
        <f>B377</f>
        <v>400 Mack LOT  (See Exhibit A - New PARCS)</v>
      </c>
      <c r="C55" s="347"/>
      <c r="D55" s="34"/>
      <c r="E55" s="34"/>
      <c r="F55" s="6">
        <f>$F$385</f>
        <v>0</v>
      </c>
    </row>
    <row r="56" spans="1:6" s="1" customFormat="1" ht="15.75" customHeight="1" x14ac:dyDescent="0.25">
      <c r="A56" s="37">
        <v>43</v>
      </c>
      <c r="B56" s="346" t="str">
        <f>B386</f>
        <v>I2C LOT (Innovation and Integration Center)  (See Exhibit A - New PARCS)</v>
      </c>
      <c r="C56" s="347"/>
      <c r="D56" s="347"/>
      <c r="E56" s="347"/>
      <c r="F56" s="6">
        <f>$F$394</f>
        <v>0</v>
      </c>
    </row>
    <row r="57" spans="1:6" s="1" customFormat="1" ht="15.75" customHeight="1" x14ac:dyDescent="0.25">
      <c r="A57" s="37">
        <v>44</v>
      </c>
      <c r="B57" s="5" t="str">
        <f>B395</f>
        <v>Gilmore Mall Access</v>
      </c>
      <c r="C57" s="47"/>
      <c r="D57" s="47"/>
      <c r="E57" s="47"/>
      <c r="F57" s="6">
        <f>$F$402</f>
        <v>0</v>
      </c>
    </row>
    <row r="58" spans="1:6" s="1" customFormat="1" ht="15.75" customHeight="1" thickBot="1" x14ac:dyDescent="0.3">
      <c r="A58" s="37">
        <v>45</v>
      </c>
      <c r="B58" s="320" t="str">
        <f>B403</f>
        <v>Rands Business Annex in CS Gold</v>
      </c>
      <c r="C58" s="321"/>
      <c r="D58" s="321"/>
      <c r="E58" s="321"/>
      <c r="F58" s="6">
        <f>$F$410</f>
        <v>0</v>
      </c>
    </row>
    <row r="59" spans="1:6" s="1" customFormat="1" ht="17.25" thickTop="1" thickBot="1" x14ac:dyDescent="0.3">
      <c r="A59" s="37">
        <v>46</v>
      </c>
      <c r="B59" s="308" t="s">
        <v>78</v>
      </c>
      <c r="C59" s="309"/>
      <c r="D59" s="309"/>
      <c r="E59" s="233"/>
      <c r="F59" s="234">
        <f>SUM(F22:F58)</f>
        <v>0</v>
      </c>
    </row>
    <row r="60" spans="1:6" s="1" customFormat="1" ht="16.5" thickBot="1" x14ac:dyDescent="0.3">
      <c r="A60" s="37">
        <v>47</v>
      </c>
      <c r="B60" s="249" t="s">
        <v>58</v>
      </c>
      <c r="C60" s="250"/>
      <c r="D60" s="250"/>
      <c r="E60" s="250"/>
      <c r="F60" s="230"/>
    </row>
    <row r="61" spans="1:6" s="1" customFormat="1" x14ac:dyDescent="0.25">
      <c r="A61" s="38"/>
      <c r="B61" s="339" t="s">
        <v>59</v>
      </c>
      <c r="C61" s="340"/>
      <c r="D61" s="50">
        <v>1</v>
      </c>
      <c r="E61" s="68">
        <v>0</v>
      </c>
      <c r="F61" s="11">
        <f t="shared" ref="F61:F70" si="0">D61*E61</f>
        <v>0</v>
      </c>
    </row>
    <row r="62" spans="1:6" s="1" customFormat="1" x14ac:dyDescent="0.25">
      <c r="A62" s="38"/>
      <c r="B62" s="253" t="s">
        <v>60</v>
      </c>
      <c r="C62" s="254"/>
      <c r="D62" s="53">
        <v>1</v>
      </c>
      <c r="E62" s="68">
        <v>0</v>
      </c>
      <c r="F62" s="11">
        <f t="shared" si="0"/>
        <v>0</v>
      </c>
    </row>
    <row r="63" spans="1:6" s="1" customFormat="1" x14ac:dyDescent="0.25">
      <c r="A63" s="38"/>
      <c r="B63" s="253" t="s">
        <v>61</v>
      </c>
      <c r="C63" s="254"/>
      <c r="D63" s="53">
        <v>1</v>
      </c>
      <c r="E63" s="69">
        <v>0</v>
      </c>
      <c r="F63" s="11">
        <f t="shared" si="0"/>
        <v>0</v>
      </c>
    </row>
    <row r="64" spans="1:6" s="1" customFormat="1" x14ac:dyDescent="0.25">
      <c r="A64" s="38"/>
      <c r="B64" s="253" t="s">
        <v>62</v>
      </c>
      <c r="C64" s="254"/>
      <c r="D64" s="53">
        <v>1</v>
      </c>
      <c r="E64" s="69">
        <v>0</v>
      </c>
      <c r="F64" s="11">
        <f t="shared" si="0"/>
        <v>0</v>
      </c>
    </row>
    <row r="65" spans="1:6" s="1" customFormat="1" x14ac:dyDescent="0.25">
      <c r="A65" s="38"/>
      <c r="B65" s="253" t="s">
        <v>63</v>
      </c>
      <c r="C65" s="254"/>
      <c r="D65" s="53">
        <v>1</v>
      </c>
      <c r="E65" s="69">
        <v>0</v>
      </c>
      <c r="F65" s="11">
        <f t="shared" si="0"/>
        <v>0</v>
      </c>
    </row>
    <row r="66" spans="1:6" s="1" customFormat="1" x14ac:dyDescent="0.25">
      <c r="A66" s="38"/>
      <c r="B66" s="253" t="s">
        <v>64</v>
      </c>
      <c r="C66" s="254"/>
      <c r="D66" s="53">
        <v>1</v>
      </c>
      <c r="E66" s="69">
        <v>0</v>
      </c>
      <c r="F66" s="11">
        <f t="shared" si="0"/>
        <v>0</v>
      </c>
    </row>
    <row r="67" spans="1:6" s="1" customFormat="1" x14ac:dyDescent="0.25">
      <c r="A67" s="38"/>
      <c r="B67" s="253" t="s">
        <v>65</v>
      </c>
      <c r="C67" s="254"/>
      <c r="D67" s="53">
        <v>1</v>
      </c>
      <c r="E67" s="69">
        <v>0</v>
      </c>
      <c r="F67" s="11">
        <f t="shared" si="0"/>
        <v>0</v>
      </c>
    </row>
    <row r="68" spans="1:6" s="1" customFormat="1" x14ac:dyDescent="0.25">
      <c r="A68" s="38"/>
      <c r="B68" s="253" t="s">
        <v>80</v>
      </c>
      <c r="C68" s="254"/>
      <c r="D68" s="53">
        <v>1</v>
      </c>
      <c r="E68" s="68">
        <v>0</v>
      </c>
      <c r="F68" s="11">
        <f t="shared" si="0"/>
        <v>0</v>
      </c>
    </row>
    <row r="69" spans="1:6" s="1" customFormat="1" x14ac:dyDescent="0.25">
      <c r="A69" s="38"/>
      <c r="B69" s="253" t="s">
        <v>81</v>
      </c>
      <c r="C69" s="254"/>
      <c r="D69" s="53">
        <v>1</v>
      </c>
      <c r="E69" s="69">
        <v>0</v>
      </c>
      <c r="F69" s="11">
        <f t="shared" si="0"/>
        <v>0</v>
      </c>
    </row>
    <row r="70" spans="1:6" s="1" customFormat="1" ht="16.5" thickBot="1" x14ac:dyDescent="0.3">
      <c r="A70" s="38"/>
      <c r="B70" s="253" t="s">
        <v>82</v>
      </c>
      <c r="C70" s="254"/>
      <c r="D70" s="53">
        <v>1</v>
      </c>
      <c r="E70" s="69">
        <v>0</v>
      </c>
      <c r="F70" s="11">
        <f t="shared" si="0"/>
        <v>0</v>
      </c>
    </row>
    <row r="71" spans="1:6" s="1" customFormat="1" ht="16.5" thickBot="1" x14ac:dyDescent="0.3">
      <c r="A71" s="38"/>
      <c r="B71" s="341" t="str">
        <f>B60</f>
        <v>Recurring Software as a Service (SaaS) Fees</v>
      </c>
      <c r="C71" s="342"/>
      <c r="D71" s="342"/>
      <c r="E71" s="343"/>
      <c r="F71" s="16">
        <f>SUM(F61:F70)</f>
        <v>0</v>
      </c>
    </row>
    <row r="72" spans="1:6" s="1" customFormat="1" ht="13.5" customHeight="1" x14ac:dyDescent="0.25">
      <c r="A72" s="37">
        <v>9</v>
      </c>
      <c r="B72" s="251" t="s">
        <v>5</v>
      </c>
      <c r="C72" s="252"/>
      <c r="D72" s="252"/>
      <c r="E72" s="252"/>
      <c r="F72" s="49"/>
    </row>
    <row r="73" spans="1:6" s="8" customFormat="1" ht="15" x14ac:dyDescent="0.25">
      <c r="A73" s="37"/>
      <c r="B73" s="335" t="s">
        <v>6</v>
      </c>
      <c r="C73" s="336"/>
      <c r="D73" s="44" t="s">
        <v>7</v>
      </c>
      <c r="E73" s="45" t="s">
        <v>8</v>
      </c>
      <c r="F73" s="46" t="s">
        <v>9</v>
      </c>
    </row>
    <row r="74" spans="1:6" ht="14.1" customHeight="1" x14ac:dyDescent="0.25">
      <c r="B74" s="337" t="s">
        <v>10</v>
      </c>
      <c r="C74" s="338"/>
      <c r="D74" s="9">
        <v>1</v>
      </c>
      <c r="E74" s="69">
        <v>0</v>
      </c>
      <c r="F74" s="43">
        <f>D74*E74</f>
        <v>0</v>
      </c>
    </row>
    <row r="75" spans="1:6" ht="14.1" customHeight="1" x14ac:dyDescent="0.25">
      <c r="B75" s="266" t="s">
        <v>11</v>
      </c>
      <c r="C75" s="267"/>
      <c r="D75" s="10">
        <v>4</v>
      </c>
      <c r="E75" s="69">
        <v>0</v>
      </c>
      <c r="F75" s="11">
        <f t="shared" ref="F75:F83" si="1">D75*E75</f>
        <v>0</v>
      </c>
    </row>
    <row r="76" spans="1:6" ht="14.1" customHeight="1" x14ac:dyDescent="0.25">
      <c r="B76" s="266" t="s">
        <v>12</v>
      </c>
      <c r="C76" s="267"/>
      <c r="D76" s="10">
        <v>1</v>
      </c>
      <c r="E76" s="69">
        <v>0</v>
      </c>
      <c r="F76" s="11">
        <f t="shared" si="1"/>
        <v>0</v>
      </c>
    </row>
    <row r="77" spans="1:6" ht="14.1" customHeight="1" x14ac:dyDescent="0.25">
      <c r="B77" s="266" t="s">
        <v>13</v>
      </c>
      <c r="C77" s="267"/>
      <c r="D77" s="10">
        <v>1</v>
      </c>
      <c r="E77" s="69">
        <v>0</v>
      </c>
      <c r="F77" s="11">
        <f t="shared" si="1"/>
        <v>0</v>
      </c>
    </row>
    <row r="78" spans="1:6" ht="14.1" customHeight="1" x14ac:dyDescent="0.25">
      <c r="B78" s="266" t="s">
        <v>14</v>
      </c>
      <c r="C78" s="267"/>
      <c r="D78" s="10">
        <v>1</v>
      </c>
      <c r="E78" s="69">
        <v>0</v>
      </c>
      <c r="F78" s="11">
        <f t="shared" si="1"/>
        <v>0</v>
      </c>
    </row>
    <row r="79" spans="1:6" ht="14.1" customHeight="1" x14ac:dyDescent="0.25">
      <c r="B79" s="266" t="s">
        <v>15</v>
      </c>
      <c r="C79" s="267"/>
      <c r="D79" s="10">
        <v>1</v>
      </c>
      <c r="E79" s="69">
        <v>0</v>
      </c>
      <c r="F79" s="11">
        <f t="shared" si="1"/>
        <v>0</v>
      </c>
    </row>
    <row r="80" spans="1:6" ht="14.1" customHeight="1" x14ac:dyDescent="0.25">
      <c r="B80" s="330" t="s">
        <v>16</v>
      </c>
      <c r="C80" s="331"/>
      <c r="D80" s="71">
        <v>1</v>
      </c>
      <c r="E80" s="69">
        <v>0</v>
      </c>
      <c r="F80" s="11">
        <f t="shared" si="1"/>
        <v>0</v>
      </c>
    </row>
    <row r="81" spans="1:12" ht="14.1" customHeight="1" x14ac:dyDescent="0.25">
      <c r="B81" s="330" t="s">
        <v>16</v>
      </c>
      <c r="C81" s="331"/>
      <c r="D81" s="71">
        <v>1</v>
      </c>
      <c r="E81" s="69">
        <v>0</v>
      </c>
      <c r="F81" s="11">
        <f t="shared" si="1"/>
        <v>0</v>
      </c>
    </row>
    <row r="82" spans="1:12" ht="14.1" customHeight="1" x14ac:dyDescent="0.25">
      <c r="B82" s="330" t="s">
        <v>16</v>
      </c>
      <c r="C82" s="331"/>
      <c r="D82" s="71">
        <v>1</v>
      </c>
      <c r="E82" s="69">
        <v>0</v>
      </c>
      <c r="F82" s="11">
        <f t="shared" si="1"/>
        <v>0</v>
      </c>
    </row>
    <row r="83" spans="1:12" ht="14.1" customHeight="1" thickBot="1" x14ac:dyDescent="0.3">
      <c r="B83" s="272" t="s">
        <v>16</v>
      </c>
      <c r="C83" s="273"/>
      <c r="D83" s="71">
        <v>1</v>
      </c>
      <c r="E83" s="69">
        <v>0</v>
      </c>
      <c r="F83" s="12">
        <f t="shared" si="1"/>
        <v>0</v>
      </c>
    </row>
    <row r="84" spans="1:12" s="13" customFormat="1" ht="15" customHeight="1" thickBot="1" x14ac:dyDescent="0.3">
      <c r="A84" s="39"/>
      <c r="B84" s="363" t="str">
        <f>B72</f>
        <v>PARCS Head End Pricing</v>
      </c>
      <c r="C84" s="364"/>
      <c r="D84" s="364"/>
      <c r="E84" s="365"/>
      <c r="F84" s="61">
        <f>SUM(F74:F83)</f>
        <v>0</v>
      </c>
      <c r="H84" s="7"/>
      <c r="I84" s="7"/>
      <c r="J84" s="7"/>
      <c r="K84" s="7"/>
      <c r="L84" s="7"/>
    </row>
    <row r="85" spans="1:12" s="1" customFormat="1" ht="15.75" customHeight="1" thickBot="1" x14ac:dyDescent="0.3">
      <c r="A85" s="37">
        <v>10</v>
      </c>
      <c r="B85" s="249" t="s">
        <v>17</v>
      </c>
      <c r="C85" s="250"/>
      <c r="D85" s="250"/>
      <c r="E85" s="250"/>
      <c r="F85" s="48"/>
      <c r="H85" s="7"/>
      <c r="I85" s="7"/>
      <c r="J85" s="7"/>
      <c r="K85" s="7"/>
      <c r="L85" s="7"/>
    </row>
    <row r="86" spans="1:12" s="15" customFormat="1" ht="14.1" customHeight="1" x14ac:dyDescent="0.25">
      <c r="A86" s="39"/>
      <c r="B86" s="355" t="s">
        <v>71</v>
      </c>
      <c r="C86" s="356"/>
      <c r="D86" s="36">
        <v>5</v>
      </c>
      <c r="E86" s="70">
        <v>0</v>
      </c>
      <c r="F86" s="43">
        <f>D86*E86</f>
        <v>0</v>
      </c>
      <c r="H86" s="7" t="s">
        <v>18</v>
      </c>
      <c r="I86" s="7"/>
      <c r="J86" s="7"/>
      <c r="K86" s="7"/>
      <c r="L86" s="7"/>
    </row>
    <row r="87" spans="1:12" s="15" customFormat="1" ht="14.1" customHeight="1" x14ac:dyDescent="0.25">
      <c r="A87" s="39"/>
      <c r="B87" s="264" t="s">
        <v>72</v>
      </c>
      <c r="C87" s="265"/>
      <c r="D87" s="10">
        <v>4</v>
      </c>
      <c r="E87" s="68">
        <v>0</v>
      </c>
      <c r="F87" s="11">
        <f t="shared" ref="F87:F92" si="2">D87*E87</f>
        <v>0</v>
      </c>
      <c r="H87" s="7"/>
      <c r="I87" s="7"/>
      <c r="J87" s="7"/>
      <c r="K87" s="7"/>
      <c r="L87" s="7"/>
    </row>
    <row r="88" spans="1:12" ht="14.1" customHeight="1" x14ac:dyDescent="0.25">
      <c r="B88" s="266" t="s">
        <v>13</v>
      </c>
      <c r="C88" s="267"/>
      <c r="D88" s="10">
        <v>1</v>
      </c>
      <c r="E88" s="69">
        <v>0</v>
      </c>
      <c r="F88" s="11">
        <f t="shared" si="2"/>
        <v>0</v>
      </c>
    </row>
    <row r="89" spans="1:12" ht="14.1" customHeight="1" x14ac:dyDescent="0.25">
      <c r="B89" s="266" t="s">
        <v>14</v>
      </c>
      <c r="C89" s="267"/>
      <c r="D89" s="10">
        <v>1</v>
      </c>
      <c r="E89" s="69">
        <v>0</v>
      </c>
      <c r="F89" s="11">
        <f t="shared" si="2"/>
        <v>0</v>
      </c>
    </row>
    <row r="90" spans="1:12" s="15" customFormat="1" ht="14.1" customHeight="1" x14ac:dyDescent="0.25">
      <c r="A90" s="39"/>
      <c r="B90" s="266" t="s">
        <v>19</v>
      </c>
      <c r="C90" s="267"/>
      <c r="D90" s="10">
        <v>1</v>
      </c>
      <c r="E90" s="68">
        <v>0</v>
      </c>
      <c r="F90" s="11">
        <f t="shared" si="2"/>
        <v>0</v>
      </c>
      <c r="H90" s="7"/>
      <c r="I90" s="7"/>
      <c r="J90" s="7"/>
      <c r="K90" s="7"/>
      <c r="L90" s="7"/>
    </row>
    <row r="91" spans="1:12" s="15" customFormat="1" ht="14.1" customHeight="1" x14ac:dyDescent="0.25">
      <c r="A91" s="39"/>
      <c r="B91" s="266" t="s">
        <v>15</v>
      </c>
      <c r="C91" s="267"/>
      <c r="D91" s="10">
        <v>1</v>
      </c>
      <c r="E91" s="69">
        <v>0</v>
      </c>
      <c r="F91" s="11">
        <f t="shared" si="2"/>
        <v>0</v>
      </c>
      <c r="H91" s="7"/>
      <c r="I91" s="7"/>
      <c r="J91" s="7"/>
      <c r="K91" s="7"/>
      <c r="L91" s="7"/>
    </row>
    <row r="92" spans="1:12" s="13" customFormat="1" ht="14.1" customHeight="1" thickBot="1" x14ac:dyDescent="0.3">
      <c r="A92" s="39"/>
      <c r="B92" s="272" t="s">
        <v>16</v>
      </c>
      <c r="C92" s="273"/>
      <c r="D92" s="71">
        <v>1</v>
      </c>
      <c r="E92" s="69">
        <v>0</v>
      </c>
      <c r="F92" s="11">
        <f t="shared" si="2"/>
        <v>0</v>
      </c>
      <c r="H92" s="7"/>
      <c r="I92" s="7"/>
      <c r="J92" s="7"/>
      <c r="K92" s="7"/>
      <c r="L92" s="7"/>
    </row>
    <row r="93" spans="1:12" s="1" customFormat="1" ht="15" customHeight="1" thickBot="1" x14ac:dyDescent="0.3">
      <c r="A93" s="37"/>
      <c r="B93" s="257" t="str">
        <f>B85</f>
        <v>PS-1 Palmer Structure</v>
      </c>
      <c r="C93" s="258"/>
      <c r="D93" s="258"/>
      <c r="E93" s="259"/>
      <c r="F93" s="16">
        <f>SUM(F86:F92)</f>
        <v>0</v>
      </c>
      <c r="H93" s="7"/>
      <c r="I93" s="7"/>
      <c r="J93" s="7"/>
      <c r="K93" s="7"/>
      <c r="L93" s="7"/>
    </row>
    <row r="94" spans="1:12" s="17" customFormat="1" ht="15" customHeight="1" thickBot="1" x14ac:dyDescent="0.3">
      <c r="A94" s="40">
        <v>11</v>
      </c>
      <c r="B94" s="249" t="s">
        <v>20</v>
      </c>
      <c r="C94" s="250"/>
      <c r="D94" s="250"/>
      <c r="E94" s="250"/>
      <c r="F94" s="48"/>
      <c r="H94" s="7"/>
      <c r="I94" s="7"/>
      <c r="J94" s="7"/>
      <c r="K94" s="7"/>
      <c r="L94" s="7"/>
    </row>
    <row r="95" spans="1:12" s="17" customFormat="1" ht="14.1" customHeight="1" x14ac:dyDescent="0.25">
      <c r="A95" s="40"/>
      <c r="B95" s="274" t="s">
        <v>71</v>
      </c>
      <c r="C95" s="275"/>
      <c r="D95" s="10">
        <v>3</v>
      </c>
      <c r="E95" s="68">
        <v>0</v>
      </c>
      <c r="F95" s="11">
        <f t="shared" ref="F95:F101" si="3">D95*E95</f>
        <v>0</v>
      </c>
      <c r="H95" s="7"/>
      <c r="I95" s="7"/>
      <c r="J95" s="7"/>
      <c r="K95" s="7"/>
      <c r="L95" s="7"/>
    </row>
    <row r="96" spans="1:12" s="17" customFormat="1" ht="14.1" customHeight="1" x14ac:dyDescent="0.25">
      <c r="A96" s="40"/>
      <c r="B96" s="264" t="s">
        <v>72</v>
      </c>
      <c r="C96" s="265"/>
      <c r="D96" s="10">
        <v>4</v>
      </c>
      <c r="E96" s="68">
        <v>0</v>
      </c>
      <c r="F96" s="11">
        <f t="shared" si="3"/>
        <v>0</v>
      </c>
      <c r="H96" s="7"/>
      <c r="I96" s="7"/>
      <c r="J96" s="7"/>
      <c r="K96" s="7"/>
      <c r="L96" s="7"/>
    </row>
    <row r="97" spans="1:12" s="17" customFormat="1" ht="14.1" customHeight="1" x14ac:dyDescent="0.25">
      <c r="A97" s="40"/>
      <c r="B97" s="266" t="s">
        <v>13</v>
      </c>
      <c r="C97" s="267"/>
      <c r="D97" s="10">
        <v>1</v>
      </c>
      <c r="E97" s="69">
        <v>0</v>
      </c>
      <c r="F97" s="11">
        <f t="shared" si="3"/>
        <v>0</v>
      </c>
      <c r="H97" s="7"/>
      <c r="I97" s="7"/>
      <c r="J97" s="7"/>
      <c r="K97" s="7"/>
      <c r="L97" s="7"/>
    </row>
    <row r="98" spans="1:12" s="17" customFormat="1" ht="14.1" customHeight="1" x14ac:dyDescent="0.25">
      <c r="A98" s="40"/>
      <c r="B98" s="266" t="s">
        <v>14</v>
      </c>
      <c r="C98" s="267"/>
      <c r="D98" s="10">
        <v>1</v>
      </c>
      <c r="E98" s="69">
        <v>0</v>
      </c>
      <c r="F98" s="11">
        <f t="shared" si="3"/>
        <v>0</v>
      </c>
      <c r="H98" s="7"/>
      <c r="I98" s="7"/>
      <c r="J98" s="7"/>
      <c r="K98" s="7"/>
      <c r="L98" s="7"/>
    </row>
    <row r="99" spans="1:12" s="15" customFormat="1" ht="14.1" customHeight="1" x14ac:dyDescent="0.25">
      <c r="A99" s="39"/>
      <c r="B99" s="266" t="s">
        <v>19</v>
      </c>
      <c r="C99" s="267"/>
      <c r="D99" s="10">
        <v>1</v>
      </c>
      <c r="E99" s="68">
        <v>0</v>
      </c>
      <c r="F99" s="11">
        <f t="shared" si="3"/>
        <v>0</v>
      </c>
      <c r="H99" s="7"/>
      <c r="I99" s="7"/>
      <c r="J99" s="7"/>
      <c r="K99" s="7"/>
      <c r="L99" s="7"/>
    </row>
    <row r="100" spans="1:12" s="17" customFormat="1" ht="14.1" customHeight="1" x14ac:dyDescent="0.25">
      <c r="A100" s="40"/>
      <c r="B100" s="266" t="s">
        <v>15</v>
      </c>
      <c r="C100" s="267"/>
      <c r="D100" s="10">
        <v>1</v>
      </c>
      <c r="E100" s="69">
        <v>0</v>
      </c>
      <c r="F100" s="11">
        <f t="shared" si="3"/>
        <v>0</v>
      </c>
      <c r="H100" s="7"/>
      <c r="I100" s="7"/>
      <c r="J100" s="7"/>
      <c r="K100" s="7"/>
      <c r="L100" s="7"/>
    </row>
    <row r="101" spans="1:12" s="17" customFormat="1" ht="14.1" customHeight="1" thickBot="1" x14ac:dyDescent="0.3">
      <c r="A101" s="40"/>
      <c r="B101" s="272" t="s">
        <v>16</v>
      </c>
      <c r="C101" s="273"/>
      <c r="D101" s="71">
        <v>1</v>
      </c>
      <c r="E101" s="69">
        <v>0</v>
      </c>
      <c r="F101" s="11">
        <f t="shared" si="3"/>
        <v>0</v>
      </c>
      <c r="H101" s="7"/>
      <c r="I101" s="7"/>
      <c r="J101" s="7"/>
      <c r="K101" s="7"/>
      <c r="L101" s="7"/>
    </row>
    <row r="102" spans="1:12" s="13" customFormat="1" ht="15" customHeight="1" thickBot="1" x14ac:dyDescent="0.3">
      <c r="A102" s="39"/>
      <c r="B102" s="257" t="str">
        <f>B94</f>
        <v>PS-2 Manoogian Structure</v>
      </c>
      <c r="C102" s="258"/>
      <c r="D102" s="258"/>
      <c r="E102" s="259"/>
      <c r="F102" s="16">
        <f>SUM(F95:F101)</f>
        <v>0</v>
      </c>
      <c r="H102" s="7"/>
      <c r="I102" s="7"/>
      <c r="J102" s="7"/>
      <c r="K102" s="7"/>
      <c r="L102" s="7"/>
    </row>
    <row r="103" spans="1:12" s="13" customFormat="1" ht="15" customHeight="1" thickBot="1" x14ac:dyDescent="0.3">
      <c r="A103" s="39">
        <v>12</v>
      </c>
      <c r="B103" s="249" t="s">
        <v>21</v>
      </c>
      <c r="C103" s="250"/>
      <c r="D103" s="250"/>
      <c r="E103" s="250"/>
      <c r="F103" s="48"/>
      <c r="H103" s="7"/>
      <c r="I103" s="7"/>
      <c r="J103" s="7"/>
      <c r="K103" s="7"/>
      <c r="L103" s="7"/>
    </row>
    <row r="104" spans="1:12" s="1" customFormat="1" ht="14.1" customHeight="1" x14ac:dyDescent="0.25">
      <c r="A104" s="37"/>
      <c r="B104" s="274" t="s">
        <v>71</v>
      </c>
      <c r="C104" s="275"/>
      <c r="D104" s="14">
        <v>1</v>
      </c>
      <c r="E104" s="72">
        <v>0</v>
      </c>
      <c r="F104" s="11">
        <f t="shared" ref="F104:F110" si="4">D104*E104</f>
        <v>0</v>
      </c>
      <c r="H104" s="7"/>
      <c r="I104" s="7"/>
      <c r="J104" s="7"/>
      <c r="K104" s="7"/>
      <c r="L104" s="7"/>
    </row>
    <row r="105" spans="1:12" s="13" customFormat="1" ht="14.1" customHeight="1" x14ac:dyDescent="0.25">
      <c r="A105" s="39"/>
      <c r="B105" s="264" t="s">
        <v>72</v>
      </c>
      <c r="C105" s="265"/>
      <c r="D105" s="10">
        <v>1</v>
      </c>
      <c r="E105" s="69">
        <v>0</v>
      </c>
      <c r="F105" s="11">
        <f t="shared" si="4"/>
        <v>0</v>
      </c>
      <c r="H105" s="7"/>
      <c r="I105" s="7"/>
      <c r="J105" s="7"/>
      <c r="K105" s="7"/>
      <c r="L105" s="7"/>
    </row>
    <row r="106" spans="1:12" s="1" customFormat="1" ht="14.1" customHeight="1" x14ac:dyDescent="0.25">
      <c r="A106" s="37"/>
      <c r="B106" s="266" t="s">
        <v>13</v>
      </c>
      <c r="C106" s="267"/>
      <c r="D106" s="10">
        <v>1</v>
      </c>
      <c r="E106" s="69">
        <v>0</v>
      </c>
      <c r="F106" s="11">
        <f t="shared" si="4"/>
        <v>0</v>
      </c>
      <c r="H106" s="7"/>
      <c r="I106" s="7"/>
      <c r="J106" s="7"/>
      <c r="K106" s="7"/>
      <c r="L106" s="7"/>
    </row>
    <row r="107" spans="1:12" s="17" customFormat="1" ht="14.1" customHeight="1" x14ac:dyDescent="0.25">
      <c r="A107" s="40"/>
      <c r="B107" s="266" t="s">
        <v>14</v>
      </c>
      <c r="C107" s="267"/>
      <c r="D107" s="10">
        <v>1</v>
      </c>
      <c r="E107" s="69">
        <v>0</v>
      </c>
      <c r="F107" s="11">
        <f t="shared" si="4"/>
        <v>0</v>
      </c>
      <c r="H107" s="7"/>
      <c r="I107" s="7"/>
      <c r="J107" s="7"/>
      <c r="K107" s="7"/>
      <c r="L107" s="7"/>
    </row>
    <row r="108" spans="1:12" s="15" customFormat="1" ht="14.1" customHeight="1" x14ac:dyDescent="0.25">
      <c r="A108" s="39"/>
      <c r="B108" s="266" t="s">
        <v>19</v>
      </c>
      <c r="C108" s="267"/>
      <c r="D108" s="10">
        <v>1</v>
      </c>
      <c r="E108" s="68">
        <v>0</v>
      </c>
      <c r="F108" s="11">
        <f t="shared" si="4"/>
        <v>0</v>
      </c>
      <c r="H108" s="7"/>
      <c r="I108" s="7"/>
      <c r="J108" s="7"/>
      <c r="K108" s="7"/>
      <c r="L108" s="7"/>
    </row>
    <row r="109" spans="1:12" s="17" customFormat="1" ht="14.1" customHeight="1" x14ac:dyDescent="0.25">
      <c r="A109" s="40"/>
      <c r="B109" s="266" t="s">
        <v>15</v>
      </c>
      <c r="C109" s="267"/>
      <c r="D109" s="10">
        <v>1</v>
      </c>
      <c r="E109" s="69">
        <v>0</v>
      </c>
      <c r="F109" s="11">
        <f t="shared" si="4"/>
        <v>0</v>
      </c>
      <c r="H109" s="7"/>
      <c r="I109" s="7"/>
      <c r="J109" s="7"/>
      <c r="K109" s="7"/>
      <c r="L109" s="7"/>
    </row>
    <row r="110" spans="1:12" s="17" customFormat="1" ht="14.1" customHeight="1" thickBot="1" x14ac:dyDescent="0.3">
      <c r="A110" s="40"/>
      <c r="B110" s="272" t="s">
        <v>16</v>
      </c>
      <c r="C110" s="273"/>
      <c r="D110" s="71">
        <v>1</v>
      </c>
      <c r="E110" s="69">
        <v>0</v>
      </c>
      <c r="F110" s="11">
        <f t="shared" si="4"/>
        <v>0</v>
      </c>
      <c r="H110" s="7"/>
      <c r="I110" s="7"/>
      <c r="J110" s="7"/>
      <c r="K110" s="7"/>
      <c r="L110" s="7"/>
    </row>
    <row r="111" spans="1:12" s="17" customFormat="1" ht="15" customHeight="1" thickBot="1" x14ac:dyDescent="0.3">
      <c r="A111" s="40"/>
      <c r="B111" s="257" t="str">
        <f>B103</f>
        <v>PS-3 Rackham Structure</v>
      </c>
      <c r="C111" s="258"/>
      <c r="D111" s="258"/>
      <c r="E111" s="259"/>
      <c r="F111" s="16">
        <f>SUM(F104:F110)</f>
        <v>0</v>
      </c>
      <c r="H111" s="7"/>
      <c r="I111" s="7"/>
      <c r="J111" s="7"/>
      <c r="K111" s="7"/>
      <c r="L111" s="7"/>
    </row>
    <row r="112" spans="1:12" s="13" customFormat="1" ht="15" customHeight="1" thickBot="1" x14ac:dyDescent="0.3">
      <c r="A112" s="39">
        <v>13</v>
      </c>
      <c r="B112" s="249" t="s">
        <v>22</v>
      </c>
      <c r="C112" s="250"/>
      <c r="D112" s="250"/>
      <c r="E112" s="250"/>
      <c r="F112" s="48"/>
      <c r="H112" s="7"/>
      <c r="I112" s="7"/>
      <c r="J112" s="7"/>
      <c r="K112" s="7"/>
      <c r="L112" s="7"/>
    </row>
    <row r="113" spans="1:12" s="13" customFormat="1" ht="14.1" customHeight="1" x14ac:dyDescent="0.25">
      <c r="A113" s="39"/>
      <c r="B113" s="274" t="s">
        <v>69</v>
      </c>
      <c r="C113" s="275"/>
      <c r="D113" s="14">
        <v>4</v>
      </c>
      <c r="E113" s="72">
        <v>0</v>
      </c>
      <c r="F113" s="11">
        <f t="shared" ref="F113:F120" si="5">D113*E113</f>
        <v>0</v>
      </c>
      <c r="H113" s="7"/>
      <c r="I113" s="7"/>
      <c r="J113" s="7"/>
      <c r="K113" s="7"/>
      <c r="L113" s="7"/>
    </row>
    <row r="114" spans="1:12" s="13" customFormat="1" ht="14.1" customHeight="1" x14ac:dyDescent="0.25">
      <c r="A114" s="39"/>
      <c r="B114" s="264" t="s">
        <v>70</v>
      </c>
      <c r="C114" s="265"/>
      <c r="D114" s="10">
        <v>4</v>
      </c>
      <c r="E114" s="68">
        <v>0</v>
      </c>
      <c r="F114" s="11">
        <f t="shared" si="5"/>
        <v>0</v>
      </c>
      <c r="H114" s="7"/>
      <c r="I114" s="7"/>
      <c r="J114" s="7"/>
      <c r="K114" s="7"/>
      <c r="L114" s="7"/>
    </row>
    <row r="115" spans="1:12" s="13" customFormat="1" ht="14.1" customHeight="1" x14ac:dyDescent="0.25">
      <c r="A115" s="39"/>
      <c r="B115" s="266" t="s">
        <v>23</v>
      </c>
      <c r="C115" s="267"/>
      <c r="D115" s="10">
        <v>1</v>
      </c>
      <c r="E115" s="70">
        <v>0</v>
      </c>
      <c r="F115" s="11">
        <f t="shared" si="5"/>
        <v>0</v>
      </c>
      <c r="H115" s="7"/>
      <c r="I115" s="7"/>
      <c r="J115" s="7"/>
      <c r="K115" s="7"/>
      <c r="L115" s="7"/>
    </row>
    <row r="116" spans="1:12" s="17" customFormat="1" ht="14.1" customHeight="1" x14ac:dyDescent="0.25">
      <c r="A116" s="40"/>
      <c r="B116" s="266" t="s">
        <v>13</v>
      </c>
      <c r="C116" s="267"/>
      <c r="D116" s="10">
        <v>1</v>
      </c>
      <c r="E116" s="70">
        <v>0</v>
      </c>
      <c r="F116" s="11">
        <f t="shared" si="5"/>
        <v>0</v>
      </c>
      <c r="H116" s="7"/>
      <c r="I116" s="7"/>
      <c r="J116" s="7"/>
      <c r="K116" s="7"/>
      <c r="L116" s="7"/>
    </row>
    <row r="117" spans="1:12" s="17" customFormat="1" ht="14.1" customHeight="1" x14ac:dyDescent="0.25">
      <c r="A117" s="40"/>
      <c r="B117" s="266" t="s">
        <v>14</v>
      </c>
      <c r="C117" s="267"/>
      <c r="D117" s="10">
        <v>1</v>
      </c>
      <c r="E117" s="70">
        <v>0</v>
      </c>
      <c r="F117" s="11">
        <f t="shared" si="5"/>
        <v>0</v>
      </c>
      <c r="H117" s="7"/>
      <c r="I117" s="7"/>
      <c r="J117" s="7"/>
      <c r="K117" s="7"/>
      <c r="L117" s="7"/>
    </row>
    <row r="118" spans="1:12" s="15" customFormat="1" ht="14.1" customHeight="1" x14ac:dyDescent="0.25">
      <c r="A118" s="39"/>
      <c r="B118" s="266" t="s">
        <v>19</v>
      </c>
      <c r="C118" s="267"/>
      <c r="D118" s="10">
        <v>1</v>
      </c>
      <c r="E118" s="70">
        <v>0</v>
      </c>
      <c r="F118" s="11">
        <f t="shared" si="5"/>
        <v>0</v>
      </c>
      <c r="H118" s="7"/>
      <c r="I118" s="7"/>
      <c r="J118" s="7"/>
      <c r="K118" s="7"/>
      <c r="L118" s="7"/>
    </row>
    <row r="119" spans="1:12" s="17" customFormat="1" ht="14.1" customHeight="1" x14ac:dyDescent="0.25">
      <c r="A119" s="40"/>
      <c r="B119" s="266" t="s">
        <v>15</v>
      </c>
      <c r="C119" s="267"/>
      <c r="D119" s="10">
        <v>1</v>
      </c>
      <c r="E119" s="69">
        <v>0</v>
      </c>
      <c r="F119" s="11">
        <f t="shared" si="5"/>
        <v>0</v>
      </c>
      <c r="H119" s="7"/>
      <c r="I119" s="7"/>
      <c r="J119" s="7"/>
      <c r="K119" s="7"/>
      <c r="L119" s="7"/>
    </row>
    <row r="120" spans="1:12" s="17" customFormat="1" ht="14.1" customHeight="1" thickBot="1" x14ac:dyDescent="0.3">
      <c r="A120" s="40"/>
      <c r="B120" s="272" t="s">
        <v>16</v>
      </c>
      <c r="C120" s="273"/>
      <c r="D120" s="71">
        <v>1</v>
      </c>
      <c r="E120" s="69">
        <v>0</v>
      </c>
      <c r="F120" s="11">
        <f t="shared" si="5"/>
        <v>0</v>
      </c>
      <c r="H120" s="7"/>
      <c r="I120" s="7"/>
      <c r="J120" s="7"/>
      <c r="K120" s="7"/>
      <c r="L120" s="7"/>
    </row>
    <row r="121" spans="1:12" s="17" customFormat="1" ht="15" customHeight="1" thickBot="1" x14ac:dyDescent="0.3">
      <c r="A121" s="40"/>
      <c r="B121" s="257" t="str">
        <f>B112</f>
        <v>PS-4 Medical School Structure</v>
      </c>
      <c r="C121" s="258"/>
      <c r="D121" s="258"/>
      <c r="E121" s="259"/>
      <c r="F121" s="16">
        <f>SUM(F113:F120)</f>
        <v>0</v>
      </c>
      <c r="H121" s="7"/>
      <c r="I121" s="7"/>
      <c r="J121" s="7"/>
      <c r="K121" s="7"/>
      <c r="L121" s="7"/>
    </row>
    <row r="122" spans="1:12" s="13" customFormat="1" ht="15" customHeight="1" thickBot="1" x14ac:dyDescent="0.3">
      <c r="A122" s="39">
        <v>14</v>
      </c>
      <c r="B122" s="249" t="s">
        <v>24</v>
      </c>
      <c r="C122" s="250"/>
      <c r="D122" s="250"/>
      <c r="E122" s="250"/>
      <c r="F122" s="48"/>
      <c r="H122" s="7"/>
      <c r="I122" s="7"/>
      <c r="J122" s="7"/>
      <c r="K122" s="7"/>
      <c r="L122" s="7"/>
    </row>
    <row r="123" spans="1:12" s="13" customFormat="1" ht="14.1" customHeight="1" x14ac:dyDescent="0.25">
      <c r="A123" s="39"/>
      <c r="B123" s="274" t="s">
        <v>71</v>
      </c>
      <c r="C123" s="275"/>
      <c r="D123" s="14">
        <v>4</v>
      </c>
      <c r="E123" s="72">
        <v>0</v>
      </c>
      <c r="F123" s="11">
        <f t="shared" ref="F123:F129" si="6">D123*E123</f>
        <v>0</v>
      </c>
      <c r="H123" s="7"/>
      <c r="I123" s="7"/>
      <c r="J123" s="7"/>
      <c r="K123" s="7"/>
      <c r="L123" s="7"/>
    </row>
    <row r="124" spans="1:12" s="13" customFormat="1" ht="14.1" customHeight="1" x14ac:dyDescent="0.25">
      <c r="A124" s="39"/>
      <c r="B124" s="264" t="s">
        <v>72</v>
      </c>
      <c r="C124" s="265"/>
      <c r="D124" s="10">
        <v>2</v>
      </c>
      <c r="E124" s="68">
        <v>0</v>
      </c>
      <c r="F124" s="11">
        <f t="shared" si="6"/>
        <v>0</v>
      </c>
      <c r="H124" s="7"/>
      <c r="I124" s="7"/>
      <c r="J124" s="7"/>
      <c r="K124" s="7"/>
      <c r="L124" s="7"/>
    </row>
    <row r="125" spans="1:12" s="1" customFormat="1" ht="14.1" customHeight="1" x14ac:dyDescent="0.25">
      <c r="A125" s="37"/>
      <c r="B125" s="266" t="s">
        <v>13</v>
      </c>
      <c r="C125" s="267"/>
      <c r="D125" s="10">
        <v>1</v>
      </c>
      <c r="E125" s="69">
        <v>0</v>
      </c>
      <c r="F125" s="11">
        <f t="shared" si="6"/>
        <v>0</v>
      </c>
      <c r="H125" s="7"/>
      <c r="I125" s="7"/>
      <c r="J125" s="7"/>
      <c r="K125" s="7"/>
      <c r="L125" s="7"/>
    </row>
    <row r="126" spans="1:12" s="1" customFormat="1" ht="14.1" customHeight="1" x14ac:dyDescent="0.25">
      <c r="A126" s="37"/>
      <c r="B126" s="266" t="s">
        <v>14</v>
      </c>
      <c r="C126" s="267"/>
      <c r="D126" s="10">
        <v>1</v>
      </c>
      <c r="E126" s="69">
        <v>0</v>
      </c>
      <c r="F126" s="11">
        <f t="shared" si="6"/>
        <v>0</v>
      </c>
      <c r="H126" s="7"/>
      <c r="I126" s="7"/>
      <c r="J126" s="7"/>
      <c r="K126" s="7"/>
      <c r="L126" s="7"/>
    </row>
    <row r="127" spans="1:12" s="15" customFormat="1" ht="14.1" customHeight="1" x14ac:dyDescent="0.25">
      <c r="A127" s="39"/>
      <c r="B127" s="266" t="s">
        <v>19</v>
      </c>
      <c r="C127" s="267"/>
      <c r="D127" s="10">
        <v>1</v>
      </c>
      <c r="E127" s="68">
        <v>0</v>
      </c>
      <c r="F127" s="11">
        <f t="shared" si="6"/>
        <v>0</v>
      </c>
      <c r="H127" s="7"/>
      <c r="I127" s="7"/>
      <c r="J127" s="7"/>
      <c r="K127" s="7"/>
      <c r="L127" s="7"/>
    </row>
    <row r="128" spans="1:12" s="1" customFormat="1" ht="14.1" customHeight="1" x14ac:dyDescent="0.25">
      <c r="A128" s="37"/>
      <c r="B128" s="266" t="s">
        <v>15</v>
      </c>
      <c r="C128" s="267"/>
      <c r="D128" s="10">
        <v>1</v>
      </c>
      <c r="E128" s="69">
        <v>0</v>
      </c>
      <c r="F128" s="11">
        <f t="shared" si="6"/>
        <v>0</v>
      </c>
      <c r="H128" s="7"/>
      <c r="I128" s="7"/>
      <c r="J128" s="7"/>
      <c r="K128" s="7"/>
      <c r="L128" s="7"/>
    </row>
    <row r="129" spans="1:12" s="17" customFormat="1" ht="14.1" customHeight="1" thickBot="1" x14ac:dyDescent="0.3">
      <c r="A129" s="40"/>
      <c r="B129" s="272" t="s">
        <v>16</v>
      </c>
      <c r="C129" s="273"/>
      <c r="D129" s="71">
        <v>1</v>
      </c>
      <c r="E129" s="69">
        <v>0</v>
      </c>
      <c r="F129" s="11">
        <f t="shared" si="6"/>
        <v>0</v>
      </c>
      <c r="H129" s="7"/>
      <c r="I129" s="7"/>
      <c r="J129" s="7"/>
      <c r="K129" s="7"/>
      <c r="L129" s="7"/>
    </row>
    <row r="130" spans="1:12" s="17" customFormat="1" ht="15" customHeight="1" thickBot="1" x14ac:dyDescent="0.3">
      <c r="A130" s="40"/>
      <c r="B130" s="257" t="str">
        <f>B122</f>
        <v>PS-5 Anthony Wayne Drive Structure</v>
      </c>
      <c r="C130" s="258"/>
      <c r="D130" s="258"/>
      <c r="E130" s="259"/>
      <c r="F130" s="16">
        <f>SUM(F123:F129)</f>
        <v>0</v>
      </c>
      <c r="H130" s="7"/>
      <c r="I130" s="7"/>
      <c r="J130" s="7"/>
      <c r="K130" s="7"/>
      <c r="L130" s="7"/>
    </row>
    <row r="131" spans="1:12" s="17" customFormat="1" ht="15" customHeight="1" thickBot="1" x14ac:dyDescent="0.3">
      <c r="A131" s="40">
        <v>15</v>
      </c>
      <c r="B131" s="249" t="s">
        <v>25</v>
      </c>
      <c r="C131" s="250"/>
      <c r="D131" s="250"/>
      <c r="E131" s="250"/>
      <c r="F131" s="48"/>
      <c r="H131" s="7"/>
      <c r="I131" s="7"/>
      <c r="J131" s="7"/>
      <c r="K131" s="7"/>
      <c r="L131" s="7"/>
    </row>
    <row r="132" spans="1:12" s="17" customFormat="1" ht="14.1" customHeight="1" x14ac:dyDescent="0.25">
      <c r="A132" s="40"/>
      <c r="B132" s="274" t="s">
        <v>71</v>
      </c>
      <c r="C132" s="275"/>
      <c r="D132" s="14">
        <v>3</v>
      </c>
      <c r="E132" s="72">
        <v>0</v>
      </c>
      <c r="F132" s="11">
        <f t="shared" ref="F132:F138" si="7">D132*E132</f>
        <v>0</v>
      </c>
      <c r="G132" s="15" t="s">
        <v>18</v>
      </c>
      <c r="H132" s="7"/>
      <c r="I132" s="7"/>
      <c r="J132" s="7"/>
      <c r="K132" s="7"/>
      <c r="L132" s="7"/>
    </row>
    <row r="133" spans="1:12" s="17" customFormat="1" ht="14.1" customHeight="1" x14ac:dyDescent="0.25">
      <c r="A133" s="40"/>
      <c r="B133" s="264" t="s">
        <v>72</v>
      </c>
      <c r="C133" s="265"/>
      <c r="D133" s="10">
        <v>3</v>
      </c>
      <c r="E133" s="68">
        <v>0</v>
      </c>
      <c r="F133" s="11">
        <f t="shared" si="7"/>
        <v>0</v>
      </c>
      <c r="H133" s="7"/>
      <c r="I133" s="7"/>
      <c r="J133" s="7"/>
      <c r="K133" s="7"/>
      <c r="L133" s="7"/>
    </row>
    <row r="134" spans="1:12" s="1" customFormat="1" ht="14.1" customHeight="1" x14ac:dyDescent="0.25">
      <c r="A134" s="37"/>
      <c r="B134" s="296" t="s">
        <v>13</v>
      </c>
      <c r="C134" s="297"/>
      <c r="D134" s="10">
        <v>1</v>
      </c>
      <c r="E134" s="69">
        <v>0</v>
      </c>
      <c r="F134" s="11">
        <f t="shared" si="7"/>
        <v>0</v>
      </c>
      <c r="H134" s="7"/>
      <c r="I134" s="7"/>
      <c r="J134" s="7"/>
      <c r="K134" s="7"/>
      <c r="L134" s="7"/>
    </row>
    <row r="135" spans="1:12" s="17" customFormat="1" ht="14.1" customHeight="1" x14ac:dyDescent="0.25">
      <c r="A135" s="40"/>
      <c r="B135" s="266" t="s">
        <v>14</v>
      </c>
      <c r="C135" s="267"/>
      <c r="D135" s="10">
        <v>1</v>
      </c>
      <c r="E135" s="69">
        <v>0</v>
      </c>
      <c r="F135" s="11">
        <f t="shared" si="7"/>
        <v>0</v>
      </c>
      <c r="H135" s="7"/>
      <c r="I135" s="7"/>
      <c r="J135" s="7"/>
      <c r="K135" s="7"/>
      <c r="L135" s="7"/>
    </row>
    <row r="136" spans="1:12" s="15" customFormat="1" ht="14.1" customHeight="1" x14ac:dyDescent="0.25">
      <c r="A136" s="39"/>
      <c r="B136" s="266" t="s">
        <v>19</v>
      </c>
      <c r="C136" s="267"/>
      <c r="D136" s="10">
        <v>1</v>
      </c>
      <c r="E136" s="68">
        <v>0</v>
      </c>
      <c r="F136" s="11">
        <f t="shared" si="7"/>
        <v>0</v>
      </c>
      <c r="H136" s="7"/>
      <c r="I136" s="7"/>
      <c r="J136" s="7"/>
      <c r="K136" s="7"/>
      <c r="L136" s="7"/>
    </row>
    <row r="137" spans="1:12" s="17" customFormat="1" ht="14.1" customHeight="1" x14ac:dyDescent="0.25">
      <c r="A137" s="40"/>
      <c r="B137" s="266" t="s">
        <v>15</v>
      </c>
      <c r="C137" s="267"/>
      <c r="D137" s="10">
        <v>1</v>
      </c>
      <c r="E137" s="69">
        <v>0</v>
      </c>
      <c r="F137" s="11">
        <f t="shared" si="7"/>
        <v>0</v>
      </c>
      <c r="H137" s="7"/>
      <c r="I137" s="7"/>
      <c r="J137" s="7"/>
      <c r="K137" s="7"/>
      <c r="L137" s="7"/>
    </row>
    <row r="138" spans="1:12" s="17" customFormat="1" ht="14.1" customHeight="1" thickBot="1" x14ac:dyDescent="0.3">
      <c r="A138" s="40"/>
      <c r="B138" s="272" t="s">
        <v>16</v>
      </c>
      <c r="C138" s="273"/>
      <c r="D138" s="71">
        <v>1</v>
      </c>
      <c r="E138" s="69">
        <v>0</v>
      </c>
      <c r="F138" s="11">
        <f t="shared" si="7"/>
        <v>0</v>
      </c>
      <c r="H138" s="7"/>
      <c r="I138" s="7"/>
      <c r="J138" s="7"/>
      <c r="K138" s="7"/>
      <c r="L138" s="7"/>
    </row>
    <row r="139" spans="1:12" s="17" customFormat="1" ht="15" customHeight="1" thickBot="1" x14ac:dyDescent="0.3">
      <c r="A139" s="40"/>
      <c r="B139" s="257" t="str">
        <f>B131</f>
        <v>PS-6 Welcome Center Structure</v>
      </c>
      <c r="C139" s="258"/>
      <c r="D139" s="258"/>
      <c r="E139" s="259"/>
      <c r="F139" s="16">
        <f>SUM(F132:F138)</f>
        <v>0</v>
      </c>
      <c r="H139" s="7"/>
      <c r="I139" s="7"/>
      <c r="J139" s="7"/>
      <c r="K139" s="7"/>
      <c r="L139" s="7"/>
    </row>
    <row r="140" spans="1:12" s="13" customFormat="1" ht="15" customHeight="1" thickBot="1" x14ac:dyDescent="0.3">
      <c r="A140" s="39">
        <v>16</v>
      </c>
      <c r="B140" s="249" t="s">
        <v>26</v>
      </c>
      <c r="C140" s="250"/>
      <c r="D140" s="250"/>
      <c r="E140" s="250"/>
      <c r="F140" s="48"/>
      <c r="H140" s="7"/>
      <c r="I140" s="7"/>
      <c r="J140" s="7"/>
      <c r="K140" s="7"/>
      <c r="L140" s="7"/>
    </row>
    <row r="141" spans="1:12" s="13" customFormat="1" ht="14.1" customHeight="1" x14ac:dyDescent="0.25">
      <c r="A141" s="39"/>
      <c r="B141" s="274" t="s">
        <v>71</v>
      </c>
      <c r="C141" s="275"/>
      <c r="D141" s="14">
        <v>4</v>
      </c>
      <c r="E141" s="72">
        <v>0</v>
      </c>
      <c r="F141" s="11">
        <f t="shared" ref="F141:F147" si="8">D141*E141</f>
        <v>0</v>
      </c>
      <c r="H141" s="7"/>
      <c r="I141" s="7"/>
      <c r="J141" s="7"/>
      <c r="K141" s="7"/>
      <c r="L141" s="7"/>
    </row>
    <row r="142" spans="1:12" s="13" customFormat="1" ht="14.1" customHeight="1" x14ac:dyDescent="0.25">
      <c r="A142" s="39"/>
      <c r="B142" s="264" t="s">
        <v>72</v>
      </c>
      <c r="C142" s="265"/>
      <c r="D142" s="10">
        <v>4</v>
      </c>
      <c r="E142" s="68">
        <v>0</v>
      </c>
      <c r="F142" s="11">
        <f t="shared" si="8"/>
        <v>0</v>
      </c>
      <c r="H142" s="7"/>
      <c r="I142" s="7"/>
      <c r="J142" s="7"/>
      <c r="K142" s="7"/>
      <c r="L142" s="7"/>
    </row>
    <row r="143" spans="1:12" s="17" customFormat="1" ht="14.1" customHeight="1" x14ac:dyDescent="0.25">
      <c r="A143" s="40"/>
      <c r="B143" s="266" t="s">
        <v>13</v>
      </c>
      <c r="C143" s="267"/>
      <c r="D143" s="10">
        <v>1</v>
      </c>
      <c r="E143" s="69">
        <v>0</v>
      </c>
      <c r="F143" s="11">
        <f t="shared" si="8"/>
        <v>0</v>
      </c>
      <c r="H143" s="7"/>
      <c r="I143" s="7"/>
      <c r="J143" s="7"/>
      <c r="K143" s="7"/>
      <c r="L143" s="7"/>
    </row>
    <row r="144" spans="1:12" ht="14.1" customHeight="1" x14ac:dyDescent="0.25">
      <c r="B144" s="266" t="s">
        <v>14</v>
      </c>
      <c r="C144" s="267"/>
      <c r="D144" s="10">
        <v>1</v>
      </c>
      <c r="E144" s="69">
        <v>0</v>
      </c>
      <c r="F144" s="11">
        <f t="shared" si="8"/>
        <v>0</v>
      </c>
    </row>
    <row r="145" spans="1:12" s="15" customFormat="1" ht="14.1" customHeight="1" x14ac:dyDescent="0.25">
      <c r="A145" s="39"/>
      <c r="B145" s="266" t="s">
        <v>19</v>
      </c>
      <c r="C145" s="267"/>
      <c r="D145" s="10">
        <v>1</v>
      </c>
      <c r="E145" s="68">
        <v>0</v>
      </c>
      <c r="F145" s="11">
        <f t="shared" si="8"/>
        <v>0</v>
      </c>
      <c r="H145" s="7"/>
      <c r="I145" s="7"/>
      <c r="J145" s="7"/>
      <c r="K145" s="7"/>
      <c r="L145" s="7"/>
    </row>
    <row r="146" spans="1:12" s="17" customFormat="1" ht="14.1" customHeight="1" x14ac:dyDescent="0.25">
      <c r="A146" s="40"/>
      <c r="B146" s="266" t="s">
        <v>15</v>
      </c>
      <c r="C146" s="267"/>
      <c r="D146" s="10">
        <v>1</v>
      </c>
      <c r="E146" s="69">
        <v>0</v>
      </c>
      <c r="F146" s="11">
        <f t="shared" si="8"/>
        <v>0</v>
      </c>
      <c r="H146" s="7"/>
      <c r="I146" s="7"/>
      <c r="J146" s="7"/>
      <c r="K146" s="7"/>
      <c r="L146" s="7"/>
    </row>
    <row r="147" spans="1:12" s="17" customFormat="1" ht="14.1" customHeight="1" thickBot="1" x14ac:dyDescent="0.3">
      <c r="A147" s="40"/>
      <c r="B147" s="272" t="s">
        <v>16</v>
      </c>
      <c r="C147" s="273"/>
      <c r="D147" s="71">
        <v>1</v>
      </c>
      <c r="E147" s="69">
        <v>0</v>
      </c>
      <c r="F147" s="11">
        <f t="shared" si="8"/>
        <v>0</v>
      </c>
      <c r="H147" s="7"/>
      <c r="I147" s="7"/>
      <c r="J147" s="7"/>
      <c r="K147" s="7"/>
      <c r="L147" s="7"/>
    </row>
    <row r="148" spans="1:12" s="17" customFormat="1" ht="15" customHeight="1" thickBot="1" x14ac:dyDescent="0.3">
      <c r="A148" s="40"/>
      <c r="B148" s="257" t="str">
        <f>B140</f>
        <v>PS-8 Forest Structure</v>
      </c>
      <c r="C148" s="258"/>
      <c r="D148" s="258"/>
      <c r="E148" s="259"/>
      <c r="F148" s="16">
        <f>SUM(F141:F147)</f>
        <v>0</v>
      </c>
      <c r="H148" s="7"/>
      <c r="I148" s="7"/>
      <c r="J148" s="7"/>
      <c r="K148" s="7"/>
      <c r="L148" s="7"/>
    </row>
    <row r="149" spans="1:12" s="17" customFormat="1" ht="15" customHeight="1" thickBot="1" x14ac:dyDescent="0.3">
      <c r="A149" s="40">
        <v>17</v>
      </c>
      <c r="B149" s="249" t="s">
        <v>27</v>
      </c>
      <c r="C149" s="250"/>
      <c r="D149" s="250"/>
      <c r="E149" s="250"/>
      <c r="F149" s="48"/>
      <c r="H149" s="7"/>
      <c r="I149" s="7"/>
      <c r="J149" s="7"/>
      <c r="K149" s="7"/>
      <c r="L149" s="7"/>
    </row>
    <row r="150" spans="1:12" s="17" customFormat="1" ht="14.1" customHeight="1" x14ac:dyDescent="0.25">
      <c r="A150" s="40"/>
      <c r="B150" s="274" t="s">
        <v>71</v>
      </c>
      <c r="C150" s="275"/>
      <c r="D150" s="14">
        <v>1</v>
      </c>
      <c r="E150" s="72">
        <v>0</v>
      </c>
      <c r="F150" s="11">
        <f t="shared" ref="F150:F156" si="9">D150*E150</f>
        <v>0</v>
      </c>
      <c r="H150" s="7"/>
      <c r="I150" s="7"/>
      <c r="J150" s="7"/>
      <c r="K150" s="7"/>
      <c r="L150" s="7"/>
    </row>
    <row r="151" spans="1:12" s="17" customFormat="1" ht="14.1" customHeight="1" x14ac:dyDescent="0.25">
      <c r="A151" s="40"/>
      <c r="B151" s="264" t="s">
        <v>72</v>
      </c>
      <c r="C151" s="265"/>
      <c r="D151" s="10">
        <v>1</v>
      </c>
      <c r="E151" s="68">
        <v>0</v>
      </c>
      <c r="F151" s="11">
        <f t="shared" si="9"/>
        <v>0</v>
      </c>
      <c r="H151" s="7"/>
      <c r="I151" s="7"/>
      <c r="J151" s="7"/>
      <c r="K151" s="7"/>
      <c r="L151" s="7"/>
    </row>
    <row r="152" spans="1:12" s="13" customFormat="1" ht="14.1" customHeight="1" x14ac:dyDescent="0.25">
      <c r="A152" s="39"/>
      <c r="B152" s="266" t="s">
        <v>13</v>
      </c>
      <c r="C152" s="267"/>
      <c r="D152" s="10">
        <v>1</v>
      </c>
      <c r="E152" s="69">
        <v>0</v>
      </c>
      <c r="F152" s="11">
        <f t="shared" si="9"/>
        <v>0</v>
      </c>
      <c r="H152" s="7"/>
      <c r="I152" s="7"/>
      <c r="J152" s="7"/>
      <c r="K152" s="7"/>
      <c r="L152" s="7"/>
    </row>
    <row r="153" spans="1:12" s="13" customFormat="1" ht="14.1" customHeight="1" x14ac:dyDescent="0.25">
      <c r="A153" s="39"/>
      <c r="B153" s="266" t="s">
        <v>14</v>
      </c>
      <c r="C153" s="267"/>
      <c r="D153" s="10">
        <v>1</v>
      </c>
      <c r="E153" s="69">
        <v>0</v>
      </c>
      <c r="F153" s="11">
        <f t="shared" si="9"/>
        <v>0</v>
      </c>
      <c r="H153" s="7"/>
      <c r="I153" s="7"/>
      <c r="J153" s="7"/>
      <c r="K153" s="7"/>
      <c r="L153" s="7"/>
    </row>
    <row r="154" spans="1:12" s="15" customFormat="1" ht="14.1" customHeight="1" x14ac:dyDescent="0.25">
      <c r="A154" s="39"/>
      <c r="B154" s="266" t="s">
        <v>19</v>
      </c>
      <c r="C154" s="267"/>
      <c r="D154" s="10">
        <v>1</v>
      </c>
      <c r="E154" s="68">
        <v>0</v>
      </c>
      <c r="F154" s="11">
        <f t="shared" si="9"/>
        <v>0</v>
      </c>
      <c r="H154" s="7"/>
      <c r="I154" s="7"/>
      <c r="J154" s="7"/>
      <c r="K154" s="7"/>
      <c r="L154" s="7"/>
    </row>
    <row r="155" spans="1:12" s="13" customFormat="1" ht="14.1" customHeight="1" x14ac:dyDescent="0.25">
      <c r="A155" s="39"/>
      <c r="B155" s="266" t="s">
        <v>15</v>
      </c>
      <c r="C155" s="267"/>
      <c r="D155" s="10">
        <v>1</v>
      </c>
      <c r="E155" s="69">
        <v>0</v>
      </c>
      <c r="F155" s="11">
        <f t="shared" si="9"/>
        <v>0</v>
      </c>
      <c r="H155" s="7"/>
      <c r="I155" s="7"/>
      <c r="J155" s="7"/>
      <c r="K155" s="7"/>
      <c r="L155" s="7"/>
    </row>
    <row r="156" spans="1:12" s="13" customFormat="1" ht="14.1" customHeight="1" thickBot="1" x14ac:dyDescent="0.3">
      <c r="A156" s="39"/>
      <c r="B156" s="272" t="s">
        <v>16</v>
      </c>
      <c r="C156" s="273"/>
      <c r="D156" s="71">
        <v>1</v>
      </c>
      <c r="E156" s="69">
        <v>0</v>
      </c>
      <c r="F156" s="11">
        <f t="shared" si="9"/>
        <v>0</v>
      </c>
      <c r="H156" s="7"/>
      <c r="I156" s="7"/>
      <c r="J156" s="7"/>
      <c r="K156" s="7"/>
      <c r="L156" s="7"/>
    </row>
    <row r="157" spans="1:12" s="13" customFormat="1" ht="15" customHeight="1" thickBot="1" x14ac:dyDescent="0.3">
      <c r="A157" s="39"/>
      <c r="B157" s="257" t="str">
        <f>B149</f>
        <v>LOT 12</v>
      </c>
      <c r="C157" s="258"/>
      <c r="D157" s="258"/>
      <c r="E157" s="259"/>
      <c r="F157" s="16">
        <f>SUM(F150:F156)</f>
        <v>0</v>
      </c>
      <c r="H157" s="7"/>
      <c r="I157" s="7"/>
      <c r="J157" s="7"/>
      <c r="K157" s="7"/>
      <c r="L157" s="7"/>
    </row>
    <row r="158" spans="1:12" s="1" customFormat="1" ht="15" customHeight="1" thickBot="1" x14ac:dyDescent="0.3">
      <c r="A158" s="37">
        <v>18</v>
      </c>
      <c r="B158" s="249" t="s">
        <v>28</v>
      </c>
      <c r="C158" s="250"/>
      <c r="D158" s="250"/>
      <c r="E158" s="250"/>
      <c r="F158" s="48"/>
      <c r="H158" s="7"/>
      <c r="I158" s="7"/>
      <c r="J158" s="7"/>
      <c r="K158" s="7"/>
      <c r="L158" s="7"/>
    </row>
    <row r="159" spans="1:12" s="1" customFormat="1" ht="14.1" customHeight="1" x14ac:dyDescent="0.25">
      <c r="A159" s="37"/>
      <c r="B159" s="274" t="s">
        <v>69</v>
      </c>
      <c r="C159" s="275"/>
      <c r="D159" s="14">
        <v>2</v>
      </c>
      <c r="E159" s="72">
        <v>0</v>
      </c>
      <c r="F159" s="11">
        <f t="shared" ref="F159:F165" si="10">D159*E159</f>
        <v>0</v>
      </c>
      <c r="G159" s="18" t="s">
        <v>18</v>
      </c>
      <c r="H159" s="7"/>
      <c r="I159" s="7"/>
      <c r="J159" s="7"/>
      <c r="K159" s="7"/>
      <c r="L159" s="7"/>
    </row>
    <row r="160" spans="1:12" s="1" customFormat="1" ht="14.1" customHeight="1" x14ac:dyDescent="0.25">
      <c r="A160" s="37"/>
      <c r="B160" s="264" t="s">
        <v>70</v>
      </c>
      <c r="C160" s="265"/>
      <c r="D160" s="10">
        <v>2</v>
      </c>
      <c r="E160" s="68">
        <v>0</v>
      </c>
      <c r="F160" s="11">
        <f t="shared" si="10"/>
        <v>0</v>
      </c>
      <c r="H160" s="7"/>
      <c r="I160" s="7"/>
      <c r="J160" s="7"/>
      <c r="K160" s="7"/>
      <c r="L160" s="7"/>
    </row>
    <row r="161" spans="1:12" s="15" customFormat="1" ht="14.1" customHeight="1" x14ac:dyDescent="0.25">
      <c r="A161" s="39"/>
      <c r="B161" s="266" t="s">
        <v>13</v>
      </c>
      <c r="C161" s="267"/>
      <c r="D161" s="10">
        <v>1</v>
      </c>
      <c r="E161" s="69">
        <v>0</v>
      </c>
      <c r="F161" s="11">
        <f t="shared" si="10"/>
        <v>0</v>
      </c>
      <c r="H161" s="7"/>
      <c r="I161" s="7"/>
      <c r="J161" s="7"/>
      <c r="K161" s="7"/>
      <c r="L161" s="7"/>
    </row>
    <row r="162" spans="1:12" s="15" customFormat="1" ht="14.1" customHeight="1" x14ac:dyDescent="0.25">
      <c r="A162" s="39"/>
      <c r="B162" s="266" t="s">
        <v>14</v>
      </c>
      <c r="C162" s="267"/>
      <c r="D162" s="10">
        <v>1</v>
      </c>
      <c r="E162" s="69">
        <v>0</v>
      </c>
      <c r="F162" s="11">
        <f t="shared" si="10"/>
        <v>0</v>
      </c>
      <c r="H162" s="7"/>
      <c r="I162" s="7"/>
      <c r="J162" s="7"/>
      <c r="K162" s="7"/>
      <c r="L162" s="7"/>
    </row>
    <row r="163" spans="1:12" s="15" customFormat="1" ht="14.1" customHeight="1" x14ac:dyDescent="0.25">
      <c r="A163" s="39"/>
      <c r="B163" s="266" t="s">
        <v>19</v>
      </c>
      <c r="C163" s="267"/>
      <c r="D163" s="10">
        <v>1</v>
      </c>
      <c r="E163" s="68">
        <v>0</v>
      </c>
      <c r="F163" s="11">
        <f t="shared" si="10"/>
        <v>0</v>
      </c>
      <c r="H163" s="7"/>
      <c r="I163" s="7"/>
      <c r="J163" s="7"/>
      <c r="K163" s="7"/>
      <c r="L163" s="7"/>
    </row>
    <row r="164" spans="1:12" s="15" customFormat="1" ht="14.1" customHeight="1" x14ac:dyDescent="0.25">
      <c r="A164" s="39"/>
      <c r="B164" s="266" t="s">
        <v>15</v>
      </c>
      <c r="C164" s="267"/>
      <c r="D164" s="10">
        <v>1</v>
      </c>
      <c r="E164" s="69">
        <v>0</v>
      </c>
      <c r="F164" s="11">
        <f t="shared" si="10"/>
        <v>0</v>
      </c>
      <c r="H164" s="7"/>
      <c r="I164" s="7"/>
      <c r="J164" s="7"/>
      <c r="K164" s="7"/>
      <c r="L164" s="7"/>
    </row>
    <row r="165" spans="1:12" s="15" customFormat="1" ht="14.1" customHeight="1" thickBot="1" x14ac:dyDescent="0.3">
      <c r="A165" s="39"/>
      <c r="B165" s="272" t="s">
        <v>16</v>
      </c>
      <c r="C165" s="273"/>
      <c r="D165" s="71">
        <v>1</v>
      </c>
      <c r="E165" s="69">
        <v>0</v>
      </c>
      <c r="F165" s="11">
        <f t="shared" si="10"/>
        <v>0</v>
      </c>
      <c r="H165" s="7"/>
      <c r="I165" s="7"/>
      <c r="J165" s="7"/>
      <c r="K165" s="7"/>
      <c r="L165" s="7"/>
    </row>
    <row r="166" spans="1:12" s="15" customFormat="1" ht="15" customHeight="1" thickBot="1" x14ac:dyDescent="0.3">
      <c r="A166" s="39"/>
      <c r="B166" s="257" t="str">
        <f>B158</f>
        <v>LOT 13</v>
      </c>
      <c r="C166" s="258"/>
      <c r="D166" s="258"/>
      <c r="E166" s="259"/>
      <c r="F166" s="16">
        <f>SUM(F159:F165)</f>
        <v>0</v>
      </c>
      <c r="H166" s="7"/>
      <c r="I166" s="7"/>
      <c r="J166" s="7"/>
      <c r="K166" s="7"/>
      <c r="L166" s="7"/>
    </row>
    <row r="167" spans="1:12" s="17" customFormat="1" ht="15" customHeight="1" thickBot="1" x14ac:dyDescent="0.3">
      <c r="A167" s="40">
        <v>19</v>
      </c>
      <c r="B167" s="249" t="s">
        <v>77</v>
      </c>
      <c r="C167" s="250"/>
      <c r="D167" s="250"/>
      <c r="E167" s="250"/>
      <c r="F167" s="48"/>
      <c r="H167" s="7"/>
      <c r="I167" s="7"/>
      <c r="J167" s="7"/>
      <c r="K167" s="7"/>
      <c r="L167" s="7"/>
    </row>
    <row r="168" spans="1:12" s="17" customFormat="1" ht="14.1" customHeight="1" x14ac:dyDescent="0.25">
      <c r="A168" s="40"/>
      <c r="B168" s="274" t="s">
        <v>69</v>
      </c>
      <c r="C168" s="275"/>
      <c r="D168" s="14">
        <v>1</v>
      </c>
      <c r="E168" s="72">
        <v>0</v>
      </c>
      <c r="F168" s="11">
        <f t="shared" ref="F168:F174" si="11">D168*E168</f>
        <v>0</v>
      </c>
      <c r="G168" s="15" t="s">
        <v>18</v>
      </c>
      <c r="H168" s="7"/>
      <c r="I168" s="7"/>
      <c r="J168" s="7"/>
      <c r="K168" s="7"/>
      <c r="L168" s="7"/>
    </row>
    <row r="169" spans="1:12" s="17" customFormat="1" ht="14.1" customHeight="1" x14ac:dyDescent="0.25">
      <c r="A169" s="40"/>
      <c r="B169" s="264" t="s">
        <v>70</v>
      </c>
      <c r="C169" s="265"/>
      <c r="D169" s="10">
        <v>1</v>
      </c>
      <c r="E169" s="68">
        <v>0</v>
      </c>
      <c r="F169" s="11">
        <f t="shared" si="11"/>
        <v>0</v>
      </c>
      <c r="G169" s="15" t="s">
        <v>18</v>
      </c>
      <c r="H169" s="7"/>
      <c r="I169" s="7"/>
      <c r="J169" s="7"/>
      <c r="K169" s="7"/>
      <c r="L169" s="7"/>
    </row>
    <row r="170" spans="1:12" s="13" customFormat="1" ht="14.1" customHeight="1" x14ac:dyDescent="0.25">
      <c r="A170" s="39"/>
      <c r="B170" s="266" t="s">
        <v>13</v>
      </c>
      <c r="C170" s="267"/>
      <c r="D170" s="10">
        <v>1</v>
      </c>
      <c r="E170" s="69">
        <v>0</v>
      </c>
      <c r="F170" s="11">
        <f t="shared" si="11"/>
        <v>0</v>
      </c>
      <c r="H170" s="7"/>
      <c r="I170" s="7"/>
      <c r="J170" s="7"/>
      <c r="K170" s="7"/>
      <c r="L170" s="7"/>
    </row>
    <row r="171" spans="1:12" s="13" customFormat="1" ht="14.1" customHeight="1" x14ac:dyDescent="0.25">
      <c r="A171" s="39"/>
      <c r="B171" s="266" t="s">
        <v>14</v>
      </c>
      <c r="C171" s="267"/>
      <c r="D171" s="10">
        <v>1</v>
      </c>
      <c r="E171" s="69">
        <v>0</v>
      </c>
      <c r="F171" s="11">
        <f t="shared" si="11"/>
        <v>0</v>
      </c>
      <c r="H171" s="7"/>
      <c r="I171" s="7"/>
      <c r="J171" s="7"/>
      <c r="K171" s="7"/>
      <c r="L171" s="7"/>
    </row>
    <row r="172" spans="1:12" s="15" customFormat="1" ht="14.1" customHeight="1" x14ac:dyDescent="0.25">
      <c r="A172" s="39"/>
      <c r="B172" s="266" t="s">
        <v>19</v>
      </c>
      <c r="C172" s="267"/>
      <c r="D172" s="10">
        <v>1</v>
      </c>
      <c r="E172" s="68">
        <v>0</v>
      </c>
      <c r="F172" s="11">
        <f t="shared" si="11"/>
        <v>0</v>
      </c>
      <c r="H172" s="7"/>
      <c r="I172" s="7"/>
      <c r="J172" s="7"/>
      <c r="K172" s="7"/>
      <c r="L172" s="7"/>
    </row>
    <row r="173" spans="1:12" s="13" customFormat="1" ht="14.1" customHeight="1" x14ac:dyDescent="0.25">
      <c r="A173" s="39"/>
      <c r="B173" s="266" t="s">
        <v>15</v>
      </c>
      <c r="C173" s="267"/>
      <c r="D173" s="10">
        <v>1</v>
      </c>
      <c r="E173" s="69">
        <v>0</v>
      </c>
      <c r="F173" s="11">
        <f t="shared" si="11"/>
        <v>0</v>
      </c>
      <c r="H173" s="7"/>
      <c r="I173" s="7"/>
      <c r="J173" s="7"/>
      <c r="K173" s="7"/>
      <c r="L173" s="7"/>
    </row>
    <row r="174" spans="1:12" s="13" customFormat="1" ht="14.1" customHeight="1" thickBot="1" x14ac:dyDescent="0.3">
      <c r="A174" s="39"/>
      <c r="B174" s="272" t="s">
        <v>16</v>
      </c>
      <c r="C174" s="273"/>
      <c r="D174" s="71">
        <v>1</v>
      </c>
      <c r="E174" s="69">
        <v>0</v>
      </c>
      <c r="F174" s="11">
        <f t="shared" si="11"/>
        <v>0</v>
      </c>
      <c r="H174" s="7"/>
      <c r="I174" s="7"/>
      <c r="J174" s="7"/>
      <c r="K174" s="7"/>
      <c r="L174" s="7"/>
    </row>
    <row r="175" spans="1:12" s="13" customFormat="1" ht="15" customHeight="1" thickBot="1" x14ac:dyDescent="0.3">
      <c r="A175" s="39"/>
      <c r="B175" s="257" t="str">
        <f>B167</f>
        <v>LOT iBio</v>
      </c>
      <c r="C175" s="258"/>
      <c r="D175" s="258"/>
      <c r="E175" s="259"/>
      <c r="F175" s="16">
        <f>SUM(F168:F174)</f>
        <v>0</v>
      </c>
      <c r="H175" s="7"/>
      <c r="I175" s="7"/>
      <c r="J175" s="7"/>
      <c r="K175" s="7"/>
      <c r="L175" s="7"/>
    </row>
    <row r="176" spans="1:12" s="1" customFormat="1" ht="16.5" thickBot="1" x14ac:dyDescent="0.3">
      <c r="A176" s="37">
        <v>20</v>
      </c>
      <c r="B176" s="249" t="s">
        <v>29</v>
      </c>
      <c r="C176" s="250"/>
      <c r="D176" s="250"/>
      <c r="E176" s="250"/>
      <c r="F176" s="230"/>
      <c r="H176" s="7"/>
      <c r="I176" s="7"/>
      <c r="J176" s="7"/>
      <c r="K176" s="7"/>
      <c r="L176" s="7"/>
    </row>
    <row r="177" spans="1:12" s="1" customFormat="1" ht="14.1" customHeight="1" x14ac:dyDescent="0.25">
      <c r="A177" s="37"/>
      <c r="B177" s="274" t="s">
        <v>71</v>
      </c>
      <c r="C177" s="275"/>
      <c r="D177" s="14">
        <v>1</v>
      </c>
      <c r="E177" s="72">
        <v>0</v>
      </c>
      <c r="F177" s="11">
        <f t="shared" ref="F177:F183" si="12">D177*E177</f>
        <v>0</v>
      </c>
      <c r="H177" s="7"/>
      <c r="I177" s="7"/>
      <c r="J177" s="7"/>
      <c r="K177" s="7"/>
      <c r="L177" s="7"/>
    </row>
    <row r="178" spans="1:12" s="1" customFormat="1" ht="14.1" customHeight="1" x14ac:dyDescent="0.25">
      <c r="A178" s="37"/>
      <c r="B178" s="264" t="s">
        <v>72</v>
      </c>
      <c r="C178" s="265"/>
      <c r="D178" s="10">
        <v>1</v>
      </c>
      <c r="E178" s="68">
        <v>0</v>
      </c>
      <c r="F178" s="11">
        <f t="shared" si="12"/>
        <v>0</v>
      </c>
      <c r="H178" s="7"/>
      <c r="I178" s="7"/>
      <c r="J178" s="7"/>
      <c r="K178" s="7"/>
      <c r="L178" s="7"/>
    </row>
    <row r="179" spans="1:12" s="15" customFormat="1" ht="14.1" customHeight="1" x14ac:dyDescent="0.25">
      <c r="A179" s="39"/>
      <c r="B179" s="266" t="s">
        <v>13</v>
      </c>
      <c r="C179" s="267"/>
      <c r="D179" s="10">
        <v>1</v>
      </c>
      <c r="E179" s="69">
        <v>0</v>
      </c>
      <c r="F179" s="11">
        <f t="shared" si="12"/>
        <v>0</v>
      </c>
      <c r="H179" s="7"/>
      <c r="I179" s="7"/>
      <c r="J179" s="7"/>
      <c r="K179" s="7"/>
      <c r="L179" s="7"/>
    </row>
    <row r="180" spans="1:12" s="15" customFormat="1" ht="14.1" customHeight="1" x14ac:dyDescent="0.25">
      <c r="A180" s="39"/>
      <c r="B180" s="266" t="s">
        <v>14</v>
      </c>
      <c r="C180" s="267"/>
      <c r="D180" s="10">
        <v>1</v>
      </c>
      <c r="E180" s="69">
        <v>0</v>
      </c>
      <c r="F180" s="11">
        <f t="shared" si="12"/>
        <v>0</v>
      </c>
      <c r="H180" s="7"/>
      <c r="I180" s="7"/>
      <c r="J180" s="7"/>
      <c r="K180" s="7"/>
      <c r="L180" s="7"/>
    </row>
    <row r="181" spans="1:12" s="15" customFormat="1" ht="14.1" customHeight="1" x14ac:dyDescent="0.25">
      <c r="A181" s="39"/>
      <c r="B181" s="266" t="s">
        <v>19</v>
      </c>
      <c r="C181" s="267"/>
      <c r="D181" s="10">
        <v>1</v>
      </c>
      <c r="E181" s="68">
        <v>0</v>
      </c>
      <c r="F181" s="11">
        <f t="shared" si="12"/>
        <v>0</v>
      </c>
      <c r="H181" s="7"/>
      <c r="I181" s="7"/>
      <c r="J181" s="7"/>
      <c r="K181" s="7"/>
      <c r="L181" s="7"/>
    </row>
    <row r="182" spans="1:12" s="15" customFormat="1" ht="14.1" customHeight="1" x14ac:dyDescent="0.25">
      <c r="A182" s="39"/>
      <c r="B182" s="266" t="s">
        <v>15</v>
      </c>
      <c r="C182" s="267"/>
      <c r="D182" s="10">
        <v>1</v>
      </c>
      <c r="E182" s="69">
        <v>0</v>
      </c>
      <c r="F182" s="11">
        <f t="shared" si="12"/>
        <v>0</v>
      </c>
      <c r="H182" s="7"/>
      <c r="I182" s="7"/>
      <c r="J182" s="7"/>
      <c r="K182" s="7"/>
      <c r="L182" s="7"/>
    </row>
    <row r="183" spans="1:12" s="15" customFormat="1" ht="14.1" customHeight="1" thickBot="1" x14ac:dyDescent="0.3">
      <c r="A183" s="39"/>
      <c r="B183" s="272" t="s">
        <v>16</v>
      </c>
      <c r="C183" s="273"/>
      <c r="D183" s="71">
        <v>1</v>
      </c>
      <c r="E183" s="69">
        <v>0</v>
      </c>
      <c r="F183" s="11">
        <f t="shared" si="12"/>
        <v>0</v>
      </c>
      <c r="H183" s="7"/>
      <c r="I183" s="7"/>
      <c r="J183" s="7"/>
      <c r="K183" s="7"/>
      <c r="L183" s="7"/>
    </row>
    <row r="184" spans="1:12" s="15" customFormat="1" ht="15" customHeight="1" thickBot="1" x14ac:dyDescent="0.3">
      <c r="A184" s="39"/>
      <c r="B184" s="257" t="str">
        <f>B176</f>
        <v>LOT 14</v>
      </c>
      <c r="C184" s="258"/>
      <c r="D184" s="258"/>
      <c r="E184" s="259"/>
      <c r="F184" s="16">
        <f>SUM(F177:F183)</f>
        <v>0</v>
      </c>
      <c r="H184" s="7"/>
      <c r="I184" s="7"/>
      <c r="J184" s="7"/>
      <c r="K184" s="7"/>
      <c r="L184" s="7"/>
    </row>
    <row r="185" spans="1:12" s="17" customFormat="1" ht="16.5" thickBot="1" x14ac:dyDescent="0.3">
      <c r="A185" s="40">
        <v>21</v>
      </c>
      <c r="B185" s="249" t="s">
        <v>30</v>
      </c>
      <c r="C185" s="250"/>
      <c r="D185" s="250"/>
      <c r="E185" s="250"/>
      <c r="F185" s="48"/>
      <c r="H185" s="7"/>
      <c r="I185" s="7"/>
      <c r="J185" s="7"/>
      <c r="K185" s="7"/>
      <c r="L185" s="7"/>
    </row>
    <row r="186" spans="1:12" s="17" customFormat="1" ht="14.1" customHeight="1" x14ac:dyDescent="0.25">
      <c r="A186" s="40"/>
      <c r="B186" s="274" t="s">
        <v>71</v>
      </c>
      <c r="C186" s="275"/>
      <c r="D186" s="14">
        <v>1</v>
      </c>
      <c r="E186" s="72">
        <v>0</v>
      </c>
      <c r="F186" s="11">
        <f t="shared" ref="F186:F192" si="13">D186*E186</f>
        <v>0</v>
      </c>
      <c r="G186" s="15" t="s">
        <v>18</v>
      </c>
      <c r="H186" s="7"/>
      <c r="I186" s="7"/>
      <c r="J186" s="7"/>
      <c r="K186" s="7"/>
      <c r="L186" s="7"/>
    </row>
    <row r="187" spans="1:12" s="17" customFormat="1" ht="14.1" customHeight="1" x14ac:dyDescent="0.25">
      <c r="A187" s="40"/>
      <c r="B187" s="264" t="s">
        <v>72</v>
      </c>
      <c r="C187" s="265"/>
      <c r="D187" s="10">
        <v>1</v>
      </c>
      <c r="E187" s="68">
        <v>0</v>
      </c>
      <c r="F187" s="11">
        <f t="shared" si="13"/>
        <v>0</v>
      </c>
      <c r="H187" s="7"/>
      <c r="I187" s="7"/>
      <c r="J187" s="7"/>
      <c r="K187" s="7"/>
      <c r="L187" s="7"/>
    </row>
    <row r="188" spans="1:12" s="13" customFormat="1" ht="14.1" customHeight="1" x14ac:dyDescent="0.25">
      <c r="A188" s="39"/>
      <c r="B188" s="266" t="s">
        <v>13</v>
      </c>
      <c r="C188" s="267"/>
      <c r="D188" s="10">
        <v>1</v>
      </c>
      <c r="E188" s="69">
        <v>0</v>
      </c>
      <c r="F188" s="11">
        <f t="shared" si="13"/>
        <v>0</v>
      </c>
      <c r="H188" s="7"/>
      <c r="I188" s="7"/>
      <c r="J188" s="7"/>
      <c r="K188" s="7"/>
      <c r="L188" s="7"/>
    </row>
    <row r="189" spans="1:12" s="13" customFormat="1" ht="14.1" customHeight="1" x14ac:dyDescent="0.25">
      <c r="A189" s="39"/>
      <c r="B189" s="266" t="s">
        <v>14</v>
      </c>
      <c r="C189" s="267"/>
      <c r="D189" s="10">
        <v>1</v>
      </c>
      <c r="E189" s="69">
        <v>0</v>
      </c>
      <c r="F189" s="11">
        <f t="shared" si="13"/>
        <v>0</v>
      </c>
      <c r="H189" s="7"/>
      <c r="I189" s="7"/>
      <c r="J189" s="7"/>
      <c r="K189" s="7"/>
      <c r="L189" s="7"/>
    </row>
    <row r="190" spans="1:12" s="15" customFormat="1" ht="14.1" customHeight="1" x14ac:dyDescent="0.25">
      <c r="A190" s="39"/>
      <c r="B190" s="266" t="s">
        <v>19</v>
      </c>
      <c r="C190" s="267"/>
      <c r="D190" s="10">
        <v>1</v>
      </c>
      <c r="E190" s="68">
        <v>0</v>
      </c>
      <c r="F190" s="11">
        <f t="shared" si="13"/>
        <v>0</v>
      </c>
      <c r="H190" s="7"/>
      <c r="I190" s="7"/>
      <c r="J190" s="7"/>
      <c r="K190" s="7"/>
      <c r="L190" s="7"/>
    </row>
    <row r="191" spans="1:12" s="13" customFormat="1" ht="14.1" customHeight="1" x14ac:dyDescent="0.25">
      <c r="A191" s="39"/>
      <c r="B191" s="266" t="s">
        <v>15</v>
      </c>
      <c r="C191" s="267"/>
      <c r="D191" s="10">
        <v>1</v>
      </c>
      <c r="E191" s="69">
        <v>0</v>
      </c>
      <c r="F191" s="11">
        <f t="shared" si="13"/>
        <v>0</v>
      </c>
      <c r="H191" s="7"/>
      <c r="I191" s="7"/>
      <c r="J191" s="7"/>
      <c r="K191" s="7"/>
      <c r="L191" s="7"/>
    </row>
    <row r="192" spans="1:12" s="13" customFormat="1" ht="14.1" customHeight="1" thickBot="1" x14ac:dyDescent="0.3">
      <c r="A192" s="39"/>
      <c r="B192" s="272" t="s">
        <v>16</v>
      </c>
      <c r="C192" s="273"/>
      <c r="D192" s="71">
        <v>1</v>
      </c>
      <c r="E192" s="69">
        <v>0</v>
      </c>
      <c r="F192" s="11">
        <f t="shared" si="13"/>
        <v>0</v>
      </c>
      <c r="H192" s="7"/>
      <c r="I192" s="7"/>
      <c r="J192" s="7"/>
      <c r="K192" s="7"/>
      <c r="L192" s="7"/>
    </row>
    <row r="193" spans="1:12" s="13" customFormat="1" ht="15" customHeight="1" thickBot="1" x14ac:dyDescent="0.3">
      <c r="A193" s="39"/>
      <c r="B193" s="257" t="str">
        <f>B185</f>
        <v>LOT 23</v>
      </c>
      <c r="C193" s="258"/>
      <c r="D193" s="258"/>
      <c r="E193" s="259"/>
      <c r="F193" s="16">
        <f>SUM(F186:F192)</f>
        <v>0</v>
      </c>
      <c r="H193" s="7"/>
      <c r="I193" s="7"/>
      <c r="J193" s="7"/>
      <c r="K193" s="7"/>
      <c r="L193" s="7"/>
    </row>
    <row r="194" spans="1:12" s="1" customFormat="1" ht="15" customHeight="1" thickBot="1" x14ac:dyDescent="0.3">
      <c r="A194" s="37">
        <v>22</v>
      </c>
      <c r="B194" s="249" t="s">
        <v>91</v>
      </c>
      <c r="C194" s="250"/>
      <c r="D194" s="250"/>
      <c r="E194" s="250"/>
      <c r="F194" s="48"/>
      <c r="H194" s="7"/>
      <c r="I194" s="7"/>
      <c r="J194" s="7"/>
      <c r="K194" s="7"/>
      <c r="L194" s="7"/>
    </row>
    <row r="195" spans="1:12" s="1" customFormat="1" ht="14.1" customHeight="1" x14ac:dyDescent="0.25">
      <c r="A195" s="37"/>
      <c r="B195" s="274" t="s">
        <v>71</v>
      </c>
      <c r="C195" s="275"/>
      <c r="D195" s="14">
        <v>1</v>
      </c>
      <c r="E195" s="72">
        <v>0</v>
      </c>
      <c r="F195" s="11">
        <f t="shared" ref="F195:F201" si="14">D195*E195</f>
        <v>0</v>
      </c>
      <c r="H195" s="7"/>
      <c r="I195" s="7"/>
      <c r="J195" s="7"/>
      <c r="K195" s="7"/>
      <c r="L195" s="7"/>
    </row>
    <row r="196" spans="1:12" s="1" customFormat="1" ht="14.1" customHeight="1" x14ac:dyDescent="0.25">
      <c r="A196" s="37"/>
      <c r="B196" s="264" t="s">
        <v>72</v>
      </c>
      <c r="C196" s="265"/>
      <c r="D196" s="10">
        <v>1</v>
      </c>
      <c r="E196" s="68">
        <v>0</v>
      </c>
      <c r="F196" s="11">
        <f t="shared" si="14"/>
        <v>0</v>
      </c>
      <c r="H196" s="7"/>
      <c r="I196" s="7"/>
      <c r="J196" s="7"/>
      <c r="K196" s="7"/>
      <c r="L196" s="7"/>
    </row>
    <row r="197" spans="1:12" s="15" customFormat="1" ht="14.1" customHeight="1" x14ac:dyDescent="0.25">
      <c r="A197" s="39"/>
      <c r="B197" s="278" t="s">
        <v>31</v>
      </c>
      <c r="C197" s="279"/>
      <c r="D197" s="19">
        <v>1</v>
      </c>
      <c r="E197" s="68">
        <v>0</v>
      </c>
      <c r="F197" s="11">
        <f t="shared" si="14"/>
        <v>0</v>
      </c>
      <c r="G197" s="15" t="s">
        <v>32</v>
      </c>
      <c r="H197" s="7"/>
      <c r="I197" s="7"/>
      <c r="J197" s="7"/>
      <c r="K197" s="7"/>
      <c r="L197" s="7"/>
    </row>
    <row r="198" spans="1:12" s="15" customFormat="1" ht="14.1" customHeight="1" x14ac:dyDescent="0.25">
      <c r="A198" s="39"/>
      <c r="B198" s="266" t="s">
        <v>13</v>
      </c>
      <c r="C198" s="267"/>
      <c r="D198" s="19">
        <v>1</v>
      </c>
      <c r="E198" s="68">
        <v>0</v>
      </c>
      <c r="F198" s="11">
        <f t="shared" si="14"/>
        <v>0</v>
      </c>
      <c r="H198" s="7"/>
      <c r="I198" s="7"/>
      <c r="J198" s="7"/>
      <c r="K198" s="7"/>
      <c r="L198" s="7"/>
    </row>
    <row r="199" spans="1:12" s="15" customFormat="1" ht="14.1" customHeight="1" x14ac:dyDescent="0.25">
      <c r="A199" s="39"/>
      <c r="B199" s="266" t="s">
        <v>14</v>
      </c>
      <c r="C199" s="267"/>
      <c r="D199" s="10">
        <v>1</v>
      </c>
      <c r="E199" s="68">
        <v>0</v>
      </c>
      <c r="F199" s="11">
        <f t="shared" si="14"/>
        <v>0</v>
      </c>
      <c r="H199" s="7"/>
      <c r="I199" s="7"/>
      <c r="J199" s="7"/>
      <c r="K199" s="7"/>
      <c r="L199" s="7"/>
    </row>
    <row r="200" spans="1:12" s="15" customFormat="1" ht="14.1" customHeight="1" x14ac:dyDescent="0.25">
      <c r="A200" s="39"/>
      <c r="B200" s="266" t="s">
        <v>15</v>
      </c>
      <c r="C200" s="267"/>
      <c r="D200" s="19">
        <v>1</v>
      </c>
      <c r="E200" s="69">
        <v>0</v>
      </c>
      <c r="F200" s="11">
        <f t="shared" si="14"/>
        <v>0</v>
      </c>
      <c r="H200" s="7"/>
      <c r="I200" s="7"/>
      <c r="J200" s="7"/>
      <c r="K200" s="7"/>
      <c r="L200" s="7"/>
    </row>
    <row r="201" spans="1:12" s="15" customFormat="1" ht="14.1" customHeight="1" thickBot="1" x14ac:dyDescent="0.3">
      <c r="A201" s="39"/>
      <c r="B201" s="272" t="s">
        <v>16</v>
      </c>
      <c r="C201" s="273"/>
      <c r="D201" s="71">
        <v>1</v>
      </c>
      <c r="E201" s="69">
        <v>0</v>
      </c>
      <c r="F201" s="11">
        <f t="shared" si="14"/>
        <v>0</v>
      </c>
      <c r="H201" s="7"/>
      <c r="I201" s="7"/>
      <c r="J201" s="7"/>
      <c r="K201" s="7"/>
      <c r="L201" s="7"/>
    </row>
    <row r="202" spans="1:12" s="15" customFormat="1" ht="15" customHeight="1" thickBot="1" x14ac:dyDescent="0.3">
      <c r="A202" s="39"/>
      <c r="B202" s="293" t="str">
        <f>B194</f>
        <v>LOT 30 (See Exhibit A - New PARCS)</v>
      </c>
      <c r="C202" s="294"/>
      <c r="D202" s="294"/>
      <c r="E202" s="295"/>
      <c r="F202" s="16">
        <f>SUM(F195:F201)</f>
        <v>0</v>
      </c>
      <c r="H202" s="7"/>
      <c r="I202" s="7"/>
      <c r="J202" s="7"/>
      <c r="K202" s="7"/>
      <c r="L202" s="7"/>
    </row>
    <row r="203" spans="1:12" s="17" customFormat="1" ht="15" customHeight="1" thickBot="1" x14ac:dyDescent="0.3">
      <c r="A203" s="40">
        <v>23</v>
      </c>
      <c r="B203" s="249" t="s">
        <v>33</v>
      </c>
      <c r="C203" s="250"/>
      <c r="D203" s="250"/>
      <c r="E203" s="250"/>
      <c r="F203" s="48"/>
      <c r="H203" s="7"/>
      <c r="I203" s="7"/>
      <c r="J203" s="7"/>
      <c r="K203" s="7"/>
      <c r="L203" s="7"/>
    </row>
    <row r="204" spans="1:12" s="17" customFormat="1" ht="14.1" customHeight="1" x14ac:dyDescent="0.25">
      <c r="A204" s="40"/>
      <c r="B204" s="274" t="s">
        <v>71</v>
      </c>
      <c r="C204" s="275"/>
      <c r="D204" s="14">
        <v>1</v>
      </c>
      <c r="E204" s="72">
        <v>0</v>
      </c>
      <c r="F204" s="11">
        <f t="shared" ref="F204:F210" si="15">D204*E204</f>
        <v>0</v>
      </c>
      <c r="H204" s="7"/>
      <c r="I204" s="7"/>
      <c r="J204" s="7"/>
      <c r="K204" s="7"/>
      <c r="L204" s="7"/>
    </row>
    <row r="205" spans="1:12" s="17" customFormat="1" ht="14.1" customHeight="1" x14ac:dyDescent="0.25">
      <c r="A205" s="40"/>
      <c r="B205" s="264" t="s">
        <v>72</v>
      </c>
      <c r="C205" s="265"/>
      <c r="D205" s="10">
        <v>1</v>
      </c>
      <c r="E205" s="68">
        <v>0</v>
      </c>
      <c r="F205" s="11">
        <f t="shared" si="15"/>
        <v>0</v>
      </c>
      <c r="H205" s="7"/>
      <c r="I205" s="7"/>
      <c r="J205" s="7"/>
      <c r="K205" s="7"/>
      <c r="L205" s="7"/>
    </row>
    <row r="206" spans="1:12" s="13" customFormat="1" ht="14.1" customHeight="1" x14ac:dyDescent="0.25">
      <c r="A206" s="39"/>
      <c r="B206" s="266" t="s">
        <v>13</v>
      </c>
      <c r="C206" s="267"/>
      <c r="D206" s="10">
        <v>1</v>
      </c>
      <c r="E206" s="69">
        <v>0</v>
      </c>
      <c r="F206" s="11">
        <f t="shared" si="15"/>
        <v>0</v>
      </c>
      <c r="H206" s="7"/>
      <c r="I206" s="7"/>
      <c r="J206" s="7"/>
      <c r="K206" s="7"/>
      <c r="L206" s="7"/>
    </row>
    <row r="207" spans="1:12" s="13" customFormat="1" ht="14.1" customHeight="1" x14ac:dyDescent="0.25">
      <c r="A207" s="39"/>
      <c r="B207" s="266" t="s">
        <v>14</v>
      </c>
      <c r="C207" s="267"/>
      <c r="D207" s="10">
        <v>1</v>
      </c>
      <c r="E207" s="69">
        <v>0</v>
      </c>
      <c r="F207" s="11">
        <f t="shared" si="15"/>
        <v>0</v>
      </c>
      <c r="H207" s="7"/>
      <c r="I207" s="7"/>
      <c r="J207" s="7"/>
      <c r="K207" s="7"/>
      <c r="L207" s="7"/>
    </row>
    <row r="208" spans="1:12" s="15" customFormat="1" ht="14.1" customHeight="1" x14ac:dyDescent="0.25">
      <c r="A208" s="39"/>
      <c r="B208" s="266" t="s">
        <v>19</v>
      </c>
      <c r="C208" s="267"/>
      <c r="D208" s="10">
        <v>1</v>
      </c>
      <c r="E208" s="68">
        <v>0</v>
      </c>
      <c r="F208" s="11">
        <f t="shared" si="15"/>
        <v>0</v>
      </c>
      <c r="H208" s="7"/>
      <c r="I208" s="7"/>
      <c r="J208" s="7"/>
      <c r="K208" s="7"/>
      <c r="L208" s="7"/>
    </row>
    <row r="209" spans="1:12" s="13" customFormat="1" ht="14.1" customHeight="1" x14ac:dyDescent="0.25">
      <c r="A209" s="39"/>
      <c r="B209" s="266" t="s">
        <v>15</v>
      </c>
      <c r="C209" s="267"/>
      <c r="D209" s="10">
        <v>1</v>
      </c>
      <c r="E209" s="69">
        <v>0</v>
      </c>
      <c r="F209" s="11">
        <f t="shared" si="15"/>
        <v>0</v>
      </c>
      <c r="H209" s="7"/>
      <c r="I209" s="7"/>
      <c r="J209" s="7"/>
      <c r="K209" s="7"/>
      <c r="L209" s="7"/>
    </row>
    <row r="210" spans="1:12" s="13" customFormat="1" ht="14.1" customHeight="1" thickBot="1" x14ac:dyDescent="0.3">
      <c r="A210" s="39"/>
      <c r="B210" s="272" t="s">
        <v>16</v>
      </c>
      <c r="C210" s="273"/>
      <c r="D210" s="71">
        <v>1</v>
      </c>
      <c r="E210" s="69">
        <v>0</v>
      </c>
      <c r="F210" s="11">
        <f t="shared" si="15"/>
        <v>0</v>
      </c>
      <c r="H210" s="7"/>
      <c r="I210" s="7"/>
      <c r="J210" s="7"/>
      <c r="K210" s="7"/>
      <c r="L210" s="7"/>
    </row>
    <row r="211" spans="1:12" s="13" customFormat="1" ht="15" customHeight="1" thickBot="1" x14ac:dyDescent="0.3">
      <c r="A211" s="39"/>
      <c r="B211" s="257" t="str">
        <f>B203</f>
        <v>LOT 31</v>
      </c>
      <c r="C211" s="258"/>
      <c r="D211" s="258"/>
      <c r="E211" s="259"/>
      <c r="F211" s="16">
        <f>SUM(F204:F210)</f>
        <v>0</v>
      </c>
      <c r="H211" s="7"/>
      <c r="I211" s="7"/>
      <c r="J211" s="7"/>
      <c r="K211" s="7"/>
      <c r="L211" s="7"/>
    </row>
    <row r="212" spans="1:12" s="1" customFormat="1" ht="15" customHeight="1" thickBot="1" x14ac:dyDescent="0.3">
      <c r="A212" s="37">
        <v>24</v>
      </c>
      <c r="B212" s="249" t="s">
        <v>34</v>
      </c>
      <c r="C212" s="250"/>
      <c r="D212" s="250"/>
      <c r="E212" s="250"/>
      <c r="F212" s="48"/>
      <c r="H212" s="7"/>
      <c r="I212" s="7"/>
      <c r="J212" s="7"/>
      <c r="K212" s="7"/>
      <c r="L212" s="7"/>
    </row>
    <row r="213" spans="1:12" s="1" customFormat="1" ht="14.1" customHeight="1" x14ac:dyDescent="0.25">
      <c r="A213" s="37"/>
      <c r="B213" s="274" t="s">
        <v>71</v>
      </c>
      <c r="C213" s="275"/>
      <c r="D213" s="14">
        <v>1</v>
      </c>
      <c r="E213" s="72">
        <v>0</v>
      </c>
      <c r="F213" s="11">
        <f t="shared" ref="F213:F219" si="16">D213*E213</f>
        <v>0</v>
      </c>
      <c r="G213" s="15" t="s">
        <v>18</v>
      </c>
      <c r="H213" s="7"/>
      <c r="I213" s="7"/>
      <c r="J213" s="7"/>
      <c r="K213" s="7"/>
      <c r="L213" s="7"/>
    </row>
    <row r="214" spans="1:12" s="1" customFormat="1" ht="14.1" customHeight="1" x14ac:dyDescent="0.25">
      <c r="A214" s="37"/>
      <c r="B214" s="264" t="s">
        <v>72</v>
      </c>
      <c r="C214" s="265"/>
      <c r="D214" s="10">
        <v>1</v>
      </c>
      <c r="E214" s="68">
        <v>0</v>
      </c>
      <c r="F214" s="11">
        <f t="shared" si="16"/>
        <v>0</v>
      </c>
      <c r="H214" s="7"/>
      <c r="I214" s="7"/>
      <c r="J214" s="7"/>
      <c r="K214" s="7"/>
      <c r="L214" s="7"/>
    </row>
    <row r="215" spans="1:12" s="15" customFormat="1" ht="14.1" customHeight="1" x14ac:dyDescent="0.25">
      <c r="A215" s="39"/>
      <c r="B215" s="266" t="s">
        <v>13</v>
      </c>
      <c r="C215" s="267"/>
      <c r="D215" s="10">
        <v>1</v>
      </c>
      <c r="E215" s="69">
        <v>0</v>
      </c>
      <c r="F215" s="11">
        <f t="shared" si="16"/>
        <v>0</v>
      </c>
      <c r="H215" s="7"/>
      <c r="I215" s="7"/>
      <c r="J215" s="7"/>
      <c r="K215" s="7"/>
      <c r="L215" s="7"/>
    </row>
    <row r="216" spans="1:12" s="15" customFormat="1" ht="14.1" customHeight="1" x14ac:dyDescent="0.25">
      <c r="A216" s="39"/>
      <c r="B216" s="266" t="s">
        <v>14</v>
      </c>
      <c r="C216" s="267"/>
      <c r="D216" s="10">
        <v>1</v>
      </c>
      <c r="E216" s="69">
        <v>0</v>
      </c>
      <c r="F216" s="11">
        <f t="shared" si="16"/>
        <v>0</v>
      </c>
      <c r="H216" s="7"/>
      <c r="I216" s="7"/>
      <c r="J216" s="7"/>
      <c r="K216" s="7"/>
      <c r="L216" s="7"/>
    </row>
    <row r="217" spans="1:12" s="15" customFormat="1" ht="14.1" customHeight="1" x14ac:dyDescent="0.25">
      <c r="A217" s="39"/>
      <c r="B217" s="266" t="s">
        <v>19</v>
      </c>
      <c r="C217" s="267"/>
      <c r="D217" s="10">
        <v>1</v>
      </c>
      <c r="E217" s="68">
        <v>0</v>
      </c>
      <c r="F217" s="11">
        <f t="shared" si="16"/>
        <v>0</v>
      </c>
      <c r="H217" s="7"/>
      <c r="I217" s="7"/>
      <c r="J217" s="7"/>
      <c r="K217" s="7"/>
      <c r="L217" s="7"/>
    </row>
    <row r="218" spans="1:12" s="15" customFormat="1" ht="14.1" customHeight="1" x14ac:dyDescent="0.25">
      <c r="A218" s="39"/>
      <c r="B218" s="266" t="s">
        <v>15</v>
      </c>
      <c r="C218" s="267"/>
      <c r="D218" s="10">
        <v>1</v>
      </c>
      <c r="E218" s="69">
        <v>0</v>
      </c>
      <c r="F218" s="11">
        <f t="shared" si="16"/>
        <v>0</v>
      </c>
      <c r="H218" s="7"/>
      <c r="I218" s="7"/>
      <c r="J218" s="7"/>
      <c r="K218" s="7"/>
      <c r="L218" s="7"/>
    </row>
    <row r="219" spans="1:12" s="15" customFormat="1" ht="14.1" customHeight="1" thickBot="1" x14ac:dyDescent="0.3">
      <c r="A219" s="39"/>
      <c r="B219" s="272" t="s">
        <v>16</v>
      </c>
      <c r="C219" s="273"/>
      <c r="D219" s="71">
        <v>1</v>
      </c>
      <c r="E219" s="69">
        <v>0</v>
      </c>
      <c r="F219" s="11">
        <f t="shared" si="16"/>
        <v>0</v>
      </c>
      <c r="H219" s="7"/>
      <c r="I219" s="7"/>
      <c r="J219" s="7"/>
      <c r="K219" s="7"/>
      <c r="L219" s="7"/>
    </row>
    <row r="220" spans="1:12" s="15" customFormat="1" ht="15" customHeight="1" thickBot="1" x14ac:dyDescent="0.3">
      <c r="A220" s="39"/>
      <c r="B220" s="257" t="str">
        <f>B212</f>
        <v>LOT 32</v>
      </c>
      <c r="C220" s="258"/>
      <c r="D220" s="258"/>
      <c r="E220" s="259"/>
      <c r="F220" s="16">
        <f>SUM(F213:F219)</f>
        <v>0</v>
      </c>
      <c r="H220" s="7"/>
      <c r="I220" s="7"/>
      <c r="J220" s="7"/>
      <c r="K220" s="7"/>
      <c r="L220" s="7"/>
    </row>
    <row r="221" spans="1:12" s="17" customFormat="1" ht="15" customHeight="1" thickBot="1" x14ac:dyDescent="0.3">
      <c r="A221" s="40">
        <v>25</v>
      </c>
      <c r="B221" s="249" t="s">
        <v>35</v>
      </c>
      <c r="C221" s="250"/>
      <c r="D221" s="250"/>
      <c r="E221" s="250"/>
      <c r="F221" s="48"/>
      <c r="H221" s="7"/>
      <c r="I221" s="7"/>
      <c r="J221" s="7"/>
      <c r="K221" s="7"/>
      <c r="L221" s="7"/>
    </row>
    <row r="222" spans="1:12" s="17" customFormat="1" ht="14.1" customHeight="1" x14ac:dyDescent="0.25">
      <c r="A222" s="40"/>
      <c r="B222" s="274" t="s">
        <v>69</v>
      </c>
      <c r="C222" s="275"/>
      <c r="D222" s="14">
        <v>2</v>
      </c>
      <c r="E222" s="72">
        <v>0</v>
      </c>
      <c r="F222" s="11">
        <f t="shared" ref="F222:F228" si="17">D222*E222</f>
        <v>0</v>
      </c>
      <c r="G222" s="15"/>
      <c r="H222" s="7"/>
      <c r="I222" s="7"/>
      <c r="J222" s="7"/>
      <c r="K222" s="7"/>
      <c r="L222" s="7"/>
    </row>
    <row r="223" spans="1:12" s="17" customFormat="1" ht="14.1" customHeight="1" x14ac:dyDescent="0.25">
      <c r="A223" s="40"/>
      <c r="B223" s="264" t="s">
        <v>70</v>
      </c>
      <c r="C223" s="265"/>
      <c r="D223" s="10">
        <v>2</v>
      </c>
      <c r="E223" s="68">
        <v>0</v>
      </c>
      <c r="F223" s="11">
        <f t="shared" si="17"/>
        <v>0</v>
      </c>
      <c r="H223" s="7"/>
      <c r="I223" s="7"/>
      <c r="J223" s="7"/>
      <c r="K223" s="7"/>
      <c r="L223" s="7"/>
    </row>
    <row r="224" spans="1:12" s="13" customFormat="1" ht="14.1" customHeight="1" x14ac:dyDescent="0.25">
      <c r="A224" s="39"/>
      <c r="B224" s="266" t="s">
        <v>13</v>
      </c>
      <c r="C224" s="267"/>
      <c r="D224" s="10">
        <v>1</v>
      </c>
      <c r="E224" s="69">
        <v>0</v>
      </c>
      <c r="F224" s="11">
        <f t="shared" si="17"/>
        <v>0</v>
      </c>
      <c r="H224" s="7"/>
      <c r="I224" s="7"/>
      <c r="J224" s="7"/>
      <c r="K224" s="7"/>
      <c r="L224" s="7"/>
    </row>
    <row r="225" spans="1:12" s="13" customFormat="1" ht="14.1" customHeight="1" x14ac:dyDescent="0.25">
      <c r="A225" s="39"/>
      <c r="B225" s="266" t="s">
        <v>14</v>
      </c>
      <c r="C225" s="267"/>
      <c r="D225" s="10">
        <v>1</v>
      </c>
      <c r="E225" s="69">
        <v>0</v>
      </c>
      <c r="F225" s="11">
        <f t="shared" si="17"/>
        <v>0</v>
      </c>
      <c r="H225" s="7"/>
      <c r="I225" s="7"/>
      <c r="J225" s="7"/>
      <c r="K225" s="7"/>
      <c r="L225" s="7"/>
    </row>
    <row r="226" spans="1:12" s="15" customFormat="1" ht="14.1" customHeight="1" x14ac:dyDescent="0.25">
      <c r="A226" s="39"/>
      <c r="B226" s="266" t="s">
        <v>19</v>
      </c>
      <c r="C226" s="267"/>
      <c r="D226" s="10">
        <v>1</v>
      </c>
      <c r="E226" s="68">
        <v>0</v>
      </c>
      <c r="F226" s="11">
        <f t="shared" si="17"/>
        <v>0</v>
      </c>
      <c r="H226" s="7"/>
      <c r="I226" s="7"/>
      <c r="J226" s="7"/>
      <c r="K226" s="7"/>
      <c r="L226" s="7"/>
    </row>
    <row r="227" spans="1:12" s="13" customFormat="1" ht="14.1" customHeight="1" x14ac:dyDescent="0.25">
      <c r="A227" s="39"/>
      <c r="B227" s="266" t="s">
        <v>15</v>
      </c>
      <c r="C227" s="267"/>
      <c r="D227" s="10">
        <v>1</v>
      </c>
      <c r="E227" s="69">
        <v>0</v>
      </c>
      <c r="F227" s="11">
        <f t="shared" si="17"/>
        <v>0</v>
      </c>
      <c r="H227" s="7"/>
      <c r="I227" s="7"/>
      <c r="J227" s="7"/>
      <c r="K227" s="7"/>
      <c r="L227" s="7"/>
    </row>
    <row r="228" spans="1:12" s="13" customFormat="1" ht="14.1" customHeight="1" thickBot="1" x14ac:dyDescent="0.3">
      <c r="A228" s="39"/>
      <c r="B228" s="272" t="s">
        <v>16</v>
      </c>
      <c r="C228" s="273"/>
      <c r="D228" s="71">
        <v>1</v>
      </c>
      <c r="E228" s="69">
        <v>0</v>
      </c>
      <c r="F228" s="11">
        <f t="shared" si="17"/>
        <v>0</v>
      </c>
      <c r="H228" s="7"/>
      <c r="I228" s="7"/>
      <c r="J228" s="7"/>
      <c r="K228" s="7"/>
      <c r="L228" s="7"/>
    </row>
    <row r="229" spans="1:12" s="13" customFormat="1" ht="15" customHeight="1" thickBot="1" x14ac:dyDescent="0.3">
      <c r="A229" s="39"/>
      <c r="B229" s="257" t="str">
        <f>B221</f>
        <v>LOT 33</v>
      </c>
      <c r="C229" s="258"/>
      <c r="D229" s="258"/>
      <c r="E229" s="259"/>
      <c r="F229" s="16">
        <f>SUM(F222:F228)</f>
        <v>0</v>
      </c>
      <c r="H229" s="7"/>
      <c r="I229" s="7"/>
      <c r="J229" s="7"/>
      <c r="K229" s="7"/>
      <c r="L229" s="7"/>
    </row>
    <row r="230" spans="1:12" s="1" customFormat="1" ht="15" customHeight="1" thickBot="1" x14ac:dyDescent="0.3">
      <c r="A230" s="37">
        <v>26</v>
      </c>
      <c r="B230" s="249" t="s">
        <v>36</v>
      </c>
      <c r="C230" s="250"/>
      <c r="D230" s="250"/>
      <c r="E230" s="250"/>
      <c r="F230" s="48"/>
      <c r="H230" s="7"/>
      <c r="I230" s="7"/>
      <c r="J230" s="7"/>
      <c r="K230" s="7"/>
      <c r="L230" s="7"/>
    </row>
    <row r="231" spans="1:12" s="1" customFormat="1" ht="14.1" customHeight="1" x14ac:dyDescent="0.25">
      <c r="A231" s="37"/>
      <c r="B231" s="274" t="s">
        <v>69</v>
      </c>
      <c r="C231" s="275"/>
      <c r="D231" s="14">
        <v>1</v>
      </c>
      <c r="E231" s="72">
        <v>0</v>
      </c>
      <c r="F231" s="11">
        <f t="shared" ref="F231:F237" si="18">D231*E231</f>
        <v>0</v>
      </c>
      <c r="H231" s="7"/>
      <c r="I231" s="7"/>
      <c r="J231" s="7"/>
      <c r="K231" s="7"/>
      <c r="L231" s="7"/>
    </row>
    <row r="232" spans="1:12" s="1" customFormat="1" ht="14.1" customHeight="1" x14ac:dyDescent="0.25">
      <c r="A232" s="37"/>
      <c r="B232" s="264" t="s">
        <v>70</v>
      </c>
      <c r="C232" s="265"/>
      <c r="D232" s="10">
        <v>1</v>
      </c>
      <c r="E232" s="68">
        <v>0</v>
      </c>
      <c r="F232" s="11">
        <f t="shared" si="18"/>
        <v>0</v>
      </c>
      <c r="H232" s="7"/>
      <c r="I232" s="7"/>
      <c r="J232" s="7"/>
      <c r="K232" s="7"/>
      <c r="L232" s="7"/>
    </row>
    <row r="233" spans="1:12" s="15" customFormat="1" ht="14.1" customHeight="1" x14ac:dyDescent="0.25">
      <c r="A233" s="39"/>
      <c r="B233" s="278" t="s">
        <v>31</v>
      </c>
      <c r="C233" s="279"/>
      <c r="D233" s="10">
        <v>1</v>
      </c>
      <c r="E233" s="68">
        <v>0</v>
      </c>
      <c r="F233" s="11">
        <f t="shared" si="18"/>
        <v>0</v>
      </c>
      <c r="G233" s="15" t="s">
        <v>37</v>
      </c>
      <c r="H233" s="7"/>
      <c r="I233" s="7"/>
      <c r="J233" s="7"/>
      <c r="K233" s="7"/>
      <c r="L233" s="7"/>
    </row>
    <row r="234" spans="1:12" s="15" customFormat="1" ht="14.1" customHeight="1" x14ac:dyDescent="0.25">
      <c r="A234" s="39"/>
      <c r="B234" s="266" t="s">
        <v>13</v>
      </c>
      <c r="C234" s="267"/>
      <c r="D234" s="10">
        <v>1</v>
      </c>
      <c r="E234" s="68">
        <v>0</v>
      </c>
      <c r="F234" s="11">
        <f t="shared" si="18"/>
        <v>0</v>
      </c>
      <c r="H234" s="7"/>
      <c r="I234" s="7"/>
      <c r="J234" s="7"/>
      <c r="K234" s="7"/>
      <c r="L234" s="7"/>
    </row>
    <row r="235" spans="1:12" s="15" customFormat="1" ht="14.1" customHeight="1" x14ac:dyDescent="0.25">
      <c r="A235" s="39"/>
      <c r="B235" s="266" t="s">
        <v>14</v>
      </c>
      <c r="C235" s="267"/>
      <c r="D235" s="10">
        <v>1</v>
      </c>
      <c r="E235" s="68">
        <v>0</v>
      </c>
      <c r="F235" s="11">
        <f t="shared" si="18"/>
        <v>0</v>
      </c>
      <c r="H235" s="7"/>
      <c r="I235" s="7"/>
      <c r="J235" s="7"/>
      <c r="K235" s="7"/>
      <c r="L235" s="7"/>
    </row>
    <row r="236" spans="1:12" s="15" customFormat="1" ht="14.1" customHeight="1" x14ac:dyDescent="0.25">
      <c r="A236" s="39"/>
      <c r="B236" s="266" t="s">
        <v>15</v>
      </c>
      <c r="C236" s="267"/>
      <c r="D236" s="10">
        <v>1</v>
      </c>
      <c r="E236" s="69">
        <v>0</v>
      </c>
      <c r="F236" s="11">
        <f t="shared" si="18"/>
        <v>0</v>
      </c>
      <c r="H236" s="7"/>
      <c r="I236" s="7"/>
      <c r="J236" s="7"/>
      <c r="K236" s="7"/>
      <c r="L236" s="7"/>
    </row>
    <row r="237" spans="1:12" s="15" customFormat="1" ht="14.1" customHeight="1" thickBot="1" x14ac:dyDescent="0.3">
      <c r="A237" s="39"/>
      <c r="B237" s="272" t="s">
        <v>16</v>
      </c>
      <c r="C237" s="273"/>
      <c r="D237" s="71">
        <v>1</v>
      </c>
      <c r="E237" s="69">
        <v>0</v>
      </c>
      <c r="F237" s="11">
        <f t="shared" si="18"/>
        <v>0</v>
      </c>
      <c r="H237" s="7"/>
      <c r="I237" s="7"/>
      <c r="J237" s="7"/>
      <c r="K237" s="7"/>
      <c r="L237" s="7"/>
    </row>
    <row r="238" spans="1:12" s="15" customFormat="1" ht="14.25" customHeight="1" thickBot="1" x14ac:dyDescent="0.3">
      <c r="A238" s="39"/>
      <c r="B238" s="257" t="str">
        <f>B230</f>
        <v>LOT 34</v>
      </c>
      <c r="C238" s="258"/>
      <c r="D238" s="258"/>
      <c r="E238" s="259"/>
      <c r="F238" s="16">
        <f>SUM(F231:F237)</f>
        <v>0</v>
      </c>
      <c r="H238" s="7"/>
      <c r="I238" s="7"/>
      <c r="J238" s="7"/>
      <c r="K238" s="7"/>
      <c r="L238" s="7"/>
    </row>
    <row r="239" spans="1:12" s="17" customFormat="1" ht="15" customHeight="1" thickBot="1" x14ac:dyDescent="0.3">
      <c r="A239" s="40">
        <v>27</v>
      </c>
      <c r="B239" s="249" t="s">
        <v>38</v>
      </c>
      <c r="C239" s="250"/>
      <c r="D239" s="250"/>
      <c r="E239" s="250"/>
      <c r="F239" s="48"/>
      <c r="H239" s="7"/>
      <c r="I239" s="7"/>
      <c r="J239" s="7"/>
      <c r="K239" s="7"/>
      <c r="L239" s="7"/>
    </row>
    <row r="240" spans="1:12" s="17" customFormat="1" ht="14.1" customHeight="1" x14ac:dyDescent="0.25">
      <c r="A240" s="40"/>
      <c r="B240" s="274" t="s">
        <v>71</v>
      </c>
      <c r="C240" s="275"/>
      <c r="D240" s="14">
        <v>1</v>
      </c>
      <c r="E240" s="72">
        <v>0</v>
      </c>
      <c r="F240" s="11">
        <f t="shared" ref="F240:F246" si="19">D240*E240</f>
        <v>0</v>
      </c>
      <c r="G240" s="15" t="s">
        <v>18</v>
      </c>
      <c r="H240" s="7"/>
      <c r="I240" s="7"/>
      <c r="J240" s="7"/>
      <c r="K240" s="7"/>
      <c r="L240" s="7"/>
    </row>
    <row r="241" spans="1:12" s="17" customFormat="1" ht="14.1" customHeight="1" x14ac:dyDescent="0.25">
      <c r="A241" s="40"/>
      <c r="B241" s="264" t="s">
        <v>72</v>
      </c>
      <c r="C241" s="265"/>
      <c r="D241" s="10">
        <v>1</v>
      </c>
      <c r="E241" s="68">
        <v>0</v>
      </c>
      <c r="F241" s="11">
        <f t="shared" si="19"/>
        <v>0</v>
      </c>
      <c r="H241" s="7"/>
      <c r="I241" s="7"/>
      <c r="J241" s="7"/>
      <c r="K241" s="7"/>
      <c r="L241" s="7"/>
    </row>
    <row r="242" spans="1:12" s="13" customFormat="1" ht="14.1" customHeight="1" x14ac:dyDescent="0.25">
      <c r="A242" s="39"/>
      <c r="B242" s="266" t="s">
        <v>13</v>
      </c>
      <c r="C242" s="267"/>
      <c r="D242" s="10">
        <v>1</v>
      </c>
      <c r="E242" s="69">
        <v>0</v>
      </c>
      <c r="F242" s="11">
        <f t="shared" si="19"/>
        <v>0</v>
      </c>
      <c r="H242" s="7"/>
      <c r="I242" s="7"/>
      <c r="J242" s="7"/>
      <c r="K242" s="7"/>
      <c r="L242" s="7"/>
    </row>
    <row r="243" spans="1:12" s="13" customFormat="1" ht="14.1" customHeight="1" x14ac:dyDescent="0.25">
      <c r="A243" s="39"/>
      <c r="B243" s="266" t="s">
        <v>14</v>
      </c>
      <c r="C243" s="267"/>
      <c r="D243" s="10">
        <v>1</v>
      </c>
      <c r="E243" s="69">
        <v>0</v>
      </c>
      <c r="F243" s="11">
        <f t="shared" si="19"/>
        <v>0</v>
      </c>
      <c r="H243" s="7"/>
      <c r="I243" s="7"/>
      <c r="J243" s="7"/>
      <c r="K243" s="7"/>
      <c r="L243" s="7"/>
    </row>
    <row r="244" spans="1:12" s="15" customFormat="1" ht="14.1" customHeight="1" x14ac:dyDescent="0.25">
      <c r="A244" s="39"/>
      <c r="B244" s="266" t="s">
        <v>19</v>
      </c>
      <c r="C244" s="267"/>
      <c r="D244" s="10">
        <v>1</v>
      </c>
      <c r="E244" s="68">
        <v>0</v>
      </c>
      <c r="F244" s="11">
        <f t="shared" si="19"/>
        <v>0</v>
      </c>
      <c r="H244" s="7"/>
      <c r="I244" s="7"/>
      <c r="J244" s="7"/>
      <c r="K244" s="7"/>
      <c r="L244" s="7"/>
    </row>
    <row r="245" spans="1:12" s="13" customFormat="1" ht="14.1" customHeight="1" x14ac:dyDescent="0.25">
      <c r="A245" s="39"/>
      <c r="B245" s="266" t="s">
        <v>15</v>
      </c>
      <c r="C245" s="267"/>
      <c r="D245" s="10">
        <v>1</v>
      </c>
      <c r="E245" s="69">
        <v>0</v>
      </c>
      <c r="F245" s="11">
        <f t="shared" si="19"/>
        <v>0</v>
      </c>
      <c r="H245" s="7"/>
      <c r="I245" s="7"/>
      <c r="J245" s="7"/>
      <c r="K245" s="7"/>
      <c r="L245" s="7"/>
    </row>
    <row r="246" spans="1:12" s="13" customFormat="1" ht="14.1" customHeight="1" thickBot="1" x14ac:dyDescent="0.3">
      <c r="A246" s="39"/>
      <c r="B246" s="272" t="s">
        <v>16</v>
      </c>
      <c r="C246" s="273"/>
      <c r="D246" s="71">
        <v>1</v>
      </c>
      <c r="E246" s="69">
        <v>0</v>
      </c>
      <c r="F246" s="11">
        <f t="shared" si="19"/>
        <v>0</v>
      </c>
      <c r="H246" s="7"/>
      <c r="I246" s="7"/>
      <c r="J246" s="7"/>
      <c r="K246" s="7"/>
      <c r="L246" s="7"/>
    </row>
    <row r="247" spans="1:12" s="13" customFormat="1" ht="15" customHeight="1" thickBot="1" x14ac:dyDescent="0.3">
      <c r="A247" s="39"/>
      <c r="B247" s="257" t="str">
        <f>B239</f>
        <v>LOT 35</v>
      </c>
      <c r="C247" s="258"/>
      <c r="D247" s="258"/>
      <c r="E247" s="259"/>
      <c r="F247" s="16">
        <f>SUM(F240:F246)</f>
        <v>0</v>
      </c>
      <c r="H247" s="7"/>
      <c r="I247" s="7"/>
      <c r="J247" s="7"/>
      <c r="K247" s="7"/>
      <c r="L247" s="7"/>
    </row>
    <row r="248" spans="1:12" s="1" customFormat="1" ht="15" customHeight="1" thickBot="1" x14ac:dyDescent="0.3">
      <c r="A248" s="37">
        <v>28</v>
      </c>
      <c r="B248" s="249" t="s">
        <v>99</v>
      </c>
      <c r="C248" s="250"/>
      <c r="D248" s="250"/>
      <c r="E248" s="250"/>
      <c r="F248" s="48"/>
      <c r="H248" s="7"/>
      <c r="I248" s="7"/>
      <c r="J248" s="7"/>
      <c r="K248" s="7"/>
      <c r="L248" s="7"/>
    </row>
    <row r="249" spans="1:12" s="1" customFormat="1" ht="14.1" customHeight="1" x14ac:dyDescent="0.25">
      <c r="A249" s="37"/>
      <c r="B249" s="291" t="s">
        <v>69</v>
      </c>
      <c r="C249" s="292"/>
      <c r="D249" s="14">
        <v>1</v>
      </c>
      <c r="E249" s="72">
        <v>0</v>
      </c>
      <c r="F249" s="11">
        <f t="shared" ref="F249:F254" si="20">D249*E249</f>
        <v>0</v>
      </c>
      <c r="G249" s="18" t="s">
        <v>18</v>
      </c>
      <c r="H249" s="7"/>
      <c r="I249" s="7"/>
      <c r="J249" s="7"/>
      <c r="K249" s="7"/>
      <c r="L249" s="7"/>
    </row>
    <row r="250" spans="1:12" s="15" customFormat="1" ht="14.1" customHeight="1" x14ac:dyDescent="0.25">
      <c r="A250" s="39"/>
      <c r="B250" s="266" t="s">
        <v>13</v>
      </c>
      <c r="C250" s="267"/>
      <c r="D250" s="10">
        <v>1</v>
      </c>
      <c r="E250" s="69">
        <v>0</v>
      </c>
      <c r="F250" s="11">
        <f t="shared" si="20"/>
        <v>0</v>
      </c>
      <c r="H250" s="7"/>
      <c r="I250" s="7"/>
      <c r="J250" s="7"/>
      <c r="K250" s="7"/>
      <c r="L250" s="7"/>
    </row>
    <row r="251" spans="1:12" s="15" customFormat="1" ht="14.1" customHeight="1" x14ac:dyDescent="0.25">
      <c r="A251" s="39"/>
      <c r="B251" s="266" t="s">
        <v>14</v>
      </c>
      <c r="C251" s="267"/>
      <c r="D251" s="10">
        <v>1</v>
      </c>
      <c r="E251" s="69">
        <v>0</v>
      </c>
      <c r="F251" s="11">
        <f t="shared" si="20"/>
        <v>0</v>
      </c>
      <c r="H251" s="7"/>
      <c r="I251" s="7"/>
      <c r="J251" s="7"/>
      <c r="K251" s="7"/>
      <c r="L251" s="7"/>
    </row>
    <row r="252" spans="1:12" s="15" customFormat="1" ht="14.1" customHeight="1" x14ac:dyDescent="0.25">
      <c r="A252" s="39"/>
      <c r="B252" s="266" t="s">
        <v>19</v>
      </c>
      <c r="C252" s="267"/>
      <c r="D252" s="10">
        <v>1</v>
      </c>
      <c r="E252" s="68">
        <v>0</v>
      </c>
      <c r="F252" s="11">
        <f t="shared" si="20"/>
        <v>0</v>
      </c>
      <c r="H252" s="7"/>
      <c r="I252" s="7"/>
      <c r="J252" s="7"/>
      <c r="K252" s="7"/>
      <c r="L252" s="7"/>
    </row>
    <row r="253" spans="1:12" s="15" customFormat="1" ht="14.1" customHeight="1" x14ac:dyDescent="0.25">
      <c r="A253" s="39"/>
      <c r="B253" s="266" t="s">
        <v>15</v>
      </c>
      <c r="C253" s="267"/>
      <c r="D253" s="10">
        <v>1</v>
      </c>
      <c r="E253" s="69">
        <v>0</v>
      </c>
      <c r="F253" s="11">
        <f t="shared" si="20"/>
        <v>0</v>
      </c>
      <c r="H253" s="7"/>
      <c r="I253" s="7"/>
      <c r="J253" s="7"/>
      <c r="K253" s="7"/>
      <c r="L253" s="7"/>
    </row>
    <row r="254" spans="1:12" s="15" customFormat="1" ht="14.1" customHeight="1" thickBot="1" x14ac:dyDescent="0.3">
      <c r="A254" s="39"/>
      <c r="B254" s="272" t="s">
        <v>16</v>
      </c>
      <c r="C254" s="273"/>
      <c r="D254" s="71">
        <v>1</v>
      </c>
      <c r="E254" s="69">
        <v>0</v>
      </c>
      <c r="F254" s="11">
        <f t="shared" si="20"/>
        <v>0</v>
      </c>
      <c r="H254" s="7"/>
      <c r="I254" s="7"/>
      <c r="J254" s="7"/>
      <c r="K254" s="7"/>
      <c r="L254" s="7"/>
    </row>
    <row r="255" spans="1:12" s="15" customFormat="1" ht="15" customHeight="1" thickBot="1" x14ac:dyDescent="0.3">
      <c r="A255" s="39"/>
      <c r="B255" s="257" t="str">
        <f>B248</f>
        <v>LOT 39 (President's Lot)</v>
      </c>
      <c r="C255" s="258"/>
      <c r="D255" s="258"/>
      <c r="E255" s="259"/>
      <c r="F255" s="16">
        <f>SUM(F249:F254)</f>
        <v>0</v>
      </c>
      <c r="H255" s="7"/>
      <c r="I255" s="7"/>
      <c r="J255" s="7"/>
      <c r="K255" s="7"/>
      <c r="L255" s="7"/>
    </row>
    <row r="256" spans="1:12" s="17" customFormat="1" ht="15" customHeight="1" thickBot="1" x14ac:dyDescent="0.3">
      <c r="A256" s="40">
        <v>29</v>
      </c>
      <c r="B256" s="249" t="s">
        <v>39</v>
      </c>
      <c r="C256" s="250"/>
      <c r="D256" s="250"/>
      <c r="E256" s="250"/>
      <c r="F256" s="48"/>
      <c r="H256" s="7"/>
      <c r="I256" s="7"/>
      <c r="J256" s="7"/>
      <c r="K256" s="7"/>
      <c r="L256" s="7"/>
    </row>
    <row r="257" spans="1:12" s="17" customFormat="1" ht="14.1" customHeight="1" x14ac:dyDescent="0.25">
      <c r="A257" s="40"/>
      <c r="B257" s="274" t="s">
        <v>74</v>
      </c>
      <c r="C257" s="275"/>
      <c r="D257" s="14">
        <v>2</v>
      </c>
      <c r="E257" s="72">
        <v>0</v>
      </c>
      <c r="F257" s="11">
        <f t="shared" ref="F257:F263" si="21">D257*E257</f>
        <v>0</v>
      </c>
      <c r="H257" s="7"/>
      <c r="I257" s="7"/>
      <c r="J257" s="7"/>
      <c r="K257" s="7"/>
      <c r="L257" s="7"/>
    </row>
    <row r="258" spans="1:12" s="17" customFormat="1" ht="14.1" customHeight="1" x14ac:dyDescent="0.25">
      <c r="A258" s="40"/>
      <c r="B258" s="264" t="s">
        <v>75</v>
      </c>
      <c r="C258" s="265"/>
      <c r="D258" s="10">
        <v>1</v>
      </c>
      <c r="E258" s="68">
        <v>0</v>
      </c>
      <c r="F258" s="11">
        <f t="shared" si="21"/>
        <v>0</v>
      </c>
      <c r="H258" s="7"/>
      <c r="I258" s="7"/>
      <c r="J258" s="7"/>
      <c r="K258" s="7"/>
      <c r="L258" s="7"/>
    </row>
    <row r="259" spans="1:12" s="13" customFormat="1" ht="14.1" customHeight="1" x14ac:dyDescent="0.25">
      <c r="A259" s="39"/>
      <c r="B259" s="266" t="s">
        <v>13</v>
      </c>
      <c r="C259" s="267"/>
      <c r="D259" s="10">
        <v>1</v>
      </c>
      <c r="E259" s="69">
        <v>0</v>
      </c>
      <c r="F259" s="11">
        <f t="shared" si="21"/>
        <v>0</v>
      </c>
      <c r="H259" s="7"/>
      <c r="I259" s="7"/>
      <c r="J259" s="7"/>
      <c r="K259" s="7"/>
      <c r="L259" s="7"/>
    </row>
    <row r="260" spans="1:12" s="13" customFormat="1" ht="14.1" customHeight="1" x14ac:dyDescent="0.25">
      <c r="A260" s="39"/>
      <c r="B260" s="266" t="s">
        <v>14</v>
      </c>
      <c r="C260" s="267"/>
      <c r="D260" s="10">
        <v>1</v>
      </c>
      <c r="E260" s="69">
        <v>0</v>
      </c>
      <c r="F260" s="11">
        <f t="shared" si="21"/>
        <v>0</v>
      </c>
      <c r="H260" s="7"/>
      <c r="I260" s="7"/>
      <c r="J260" s="7"/>
      <c r="K260" s="7"/>
      <c r="L260" s="7"/>
    </row>
    <row r="261" spans="1:12" s="15" customFormat="1" ht="14.1" customHeight="1" x14ac:dyDescent="0.25">
      <c r="A261" s="39"/>
      <c r="B261" s="266" t="s">
        <v>19</v>
      </c>
      <c r="C261" s="267"/>
      <c r="D261" s="10">
        <v>1</v>
      </c>
      <c r="E261" s="68">
        <v>0</v>
      </c>
      <c r="F261" s="11">
        <f t="shared" si="21"/>
        <v>0</v>
      </c>
      <c r="H261" s="7"/>
      <c r="I261" s="7"/>
      <c r="J261" s="7"/>
      <c r="K261" s="7"/>
      <c r="L261" s="7"/>
    </row>
    <row r="262" spans="1:12" s="13" customFormat="1" ht="14.1" customHeight="1" x14ac:dyDescent="0.25">
      <c r="A262" s="39"/>
      <c r="B262" s="266" t="s">
        <v>15</v>
      </c>
      <c r="C262" s="267"/>
      <c r="D262" s="10">
        <v>1</v>
      </c>
      <c r="E262" s="69">
        <v>0</v>
      </c>
      <c r="F262" s="11">
        <f t="shared" si="21"/>
        <v>0</v>
      </c>
      <c r="H262" s="7"/>
      <c r="I262" s="7"/>
      <c r="J262" s="7"/>
      <c r="K262" s="7"/>
      <c r="L262" s="7"/>
    </row>
    <row r="263" spans="1:12" s="13" customFormat="1" ht="14.1" customHeight="1" thickBot="1" x14ac:dyDescent="0.3">
      <c r="A263" s="39"/>
      <c r="B263" s="272" t="s">
        <v>16</v>
      </c>
      <c r="C263" s="273"/>
      <c r="D263" s="71">
        <v>1</v>
      </c>
      <c r="E263" s="69">
        <v>0</v>
      </c>
      <c r="F263" s="11">
        <f t="shared" si="21"/>
        <v>0</v>
      </c>
      <c r="H263" s="7"/>
      <c r="I263" s="7"/>
      <c r="J263" s="7"/>
      <c r="K263" s="7"/>
      <c r="L263" s="7"/>
    </row>
    <row r="264" spans="1:12" s="13" customFormat="1" ht="15" customHeight="1" thickBot="1" x14ac:dyDescent="0.3">
      <c r="A264" s="39"/>
      <c r="B264" s="257" t="str">
        <f>B256</f>
        <v xml:space="preserve">LOT 40 </v>
      </c>
      <c r="C264" s="258"/>
      <c r="D264" s="258"/>
      <c r="E264" s="259"/>
      <c r="F264" s="16">
        <f>SUM(F257:F263)</f>
        <v>0</v>
      </c>
      <c r="H264" s="7"/>
      <c r="I264" s="7"/>
      <c r="J264" s="7"/>
      <c r="K264" s="7"/>
      <c r="L264" s="7"/>
    </row>
    <row r="265" spans="1:12" s="1" customFormat="1" ht="15" customHeight="1" thickBot="1" x14ac:dyDescent="0.3">
      <c r="A265" s="37">
        <v>30</v>
      </c>
      <c r="B265" s="249" t="s">
        <v>96</v>
      </c>
      <c r="C265" s="250"/>
      <c r="D265" s="250"/>
      <c r="E265" s="250"/>
      <c r="F265" s="48"/>
      <c r="H265" s="7"/>
      <c r="I265" s="7"/>
      <c r="J265" s="7"/>
      <c r="K265" s="7"/>
      <c r="L265" s="7"/>
    </row>
    <row r="266" spans="1:12" s="1" customFormat="1" ht="14.1" customHeight="1" x14ac:dyDescent="0.25">
      <c r="A266" s="37"/>
      <c r="B266" s="274" t="s">
        <v>71</v>
      </c>
      <c r="C266" s="275"/>
      <c r="D266" s="14">
        <v>4</v>
      </c>
      <c r="E266" s="72">
        <v>0</v>
      </c>
      <c r="F266" s="11">
        <f t="shared" ref="F266:F273" si="22">D266*E266</f>
        <v>0</v>
      </c>
      <c r="G266" s="18" t="s">
        <v>18</v>
      </c>
      <c r="H266" s="7"/>
      <c r="I266" s="7"/>
      <c r="J266" s="7"/>
      <c r="K266" s="7"/>
      <c r="L266" s="7"/>
    </row>
    <row r="267" spans="1:12" s="1" customFormat="1" ht="14.1" customHeight="1" x14ac:dyDescent="0.25">
      <c r="A267" s="37"/>
      <c r="B267" s="264" t="s">
        <v>72</v>
      </c>
      <c r="C267" s="265"/>
      <c r="D267" s="10">
        <v>4</v>
      </c>
      <c r="E267" s="68">
        <v>0</v>
      </c>
      <c r="F267" s="11">
        <f t="shared" si="22"/>
        <v>0</v>
      </c>
      <c r="H267" s="7"/>
      <c r="I267" s="7"/>
      <c r="J267" s="7"/>
      <c r="K267" s="7"/>
      <c r="L267" s="7"/>
    </row>
    <row r="268" spans="1:12" s="15" customFormat="1" ht="14.1" customHeight="1" x14ac:dyDescent="0.25">
      <c r="A268" s="39"/>
      <c r="B268" s="278" t="s">
        <v>31</v>
      </c>
      <c r="C268" s="279"/>
      <c r="D268" s="10">
        <v>1</v>
      </c>
      <c r="E268" s="68">
        <v>0</v>
      </c>
      <c r="F268" s="11">
        <f t="shared" si="22"/>
        <v>0</v>
      </c>
      <c r="G268" s="15" t="s">
        <v>40</v>
      </c>
      <c r="H268" s="7"/>
      <c r="I268" s="7"/>
      <c r="J268" s="7"/>
      <c r="K268" s="7"/>
      <c r="L268" s="7"/>
    </row>
    <row r="269" spans="1:12" s="15" customFormat="1" ht="14.1" customHeight="1" x14ac:dyDescent="0.25">
      <c r="A269" s="39"/>
      <c r="B269" s="266" t="s">
        <v>13</v>
      </c>
      <c r="C269" s="267"/>
      <c r="D269" s="10">
        <v>1</v>
      </c>
      <c r="E269" s="69">
        <v>0</v>
      </c>
      <c r="F269" s="11">
        <f t="shared" si="22"/>
        <v>0</v>
      </c>
      <c r="H269" s="7"/>
      <c r="I269" s="7"/>
      <c r="J269" s="7"/>
      <c r="K269" s="7"/>
      <c r="L269" s="7"/>
    </row>
    <row r="270" spans="1:12" s="15" customFormat="1" ht="14.1" customHeight="1" x14ac:dyDescent="0.25">
      <c r="A270" s="39"/>
      <c r="B270" s="266" t="s">
        <v>14</v>
      </c>
      <c r="C270" s="267"/>
      <c r="D270" s="10">
        <v>1</v>
      </c>
      <c r="E270" s="69">
        <v>0</v>
      </c>
      <c r="F270" s="11">
        <f t="shared" si="22"/>
        <v>0</v>
      </c>
      <c r="H270" s="7"/>
      <c r="I270" s="7"/>
      <c r="J270" s="7"/>
      <c r="K270" s="7"/>
      <c r="L270" s="7"/>
    </row>
    <row r="271" spans="1:12" s="15" customFormat="1" ht="14.1" customHeight="1" x14ac:dyDescent="0.25">
      <c r="A271" s="39"/>
      <c r="B271" s="266" t="s">
        <v>19</v>
      </c>
      <c r="C271" s="267"/>
      <c r="D271" s="10">
        <v>1</v>
      </c>
      <c r="E271" s="68">
        <v>0</v>
      </c>
      <c r="F271" s="11">
        <f t="shared" si="22"/>
        <v>0</v>
      </c>
      <c r="H271" s="7"/>
      <c r="I271" s="7"/>
      <c r="J271" s="7"/>
      <c r="K271" s="7"/>
      <c r="L271" s="7"/>
    </row>
    <row r="272" spans="1:12" s="15" customFormat="1" ht="14.1" customHeight="1" x14ac:dyDescent="0.25">
      <c r="A272" s="39"/>
      <c r="B272" s="266" t="s">
        <v>15</v>
      </c>
      <c r="C272" s="267"/>
      <c r="D272" s="10">
        <v>1</v>
      </c>
      <c r="E272" s="69">
        <v>0</v>
      </c>
      <c r="F272" s="11">
        <f t="shared" si="22"/>
        <v>0</v>
      </c>
      <c r="H272" s="7"/>
      <c r="I272" s="7"/>
      <c r="J272" s="7"/>
      <c r="K272" s="7"/>
      <c r="L272" s="7"/>
    </row>
    <row r="273" spans="1:12" s="15" customFormat="1" ht="14.1" customHeight="1" thickBot="1" x14ac:dyDescent="0.3">
      <c r="A273" s="39"/>
      <c r="B273" s="272" t="s">
        <v>16</v>
      </c>
      <c r="C273" s="273"/>
      <c r="D273" s="71">
        <v>1</v>
      </c>
      <c r="E273" s="69">
        <v>0</v>
      </c>
      <c r="F273" s="11">
        <f t="shared" si="22"/>
        <v>0</v>
      </c>
      <c r="H273" s="7"/>
      <c r="I273" s="7"/>
      <c r="J273" s="7"/>
      <c r="K273" s="7"/>
      <c r="L273" s="7"/>
    </row>
    <row r="274" spans="1:12" s="15" customFormat="1" ht="15" customHeight="1" thickBot="1" x14ac:dyDescent="0.3">
      <c r="A274" s="39"/>
      <c r="B274" s="257" t="str">
        <f>B265</f>
        <v>LOT 50 (See Exhibit A)</v>
      </c>
      <c r="C274" s="258"/>
      <c r="D274" s="258"/>
      <c r="E274" s="259"/>
      <c r="F274" s="16">
        <f>SUM(F266:F273)</f>
        <v>0</v>
      </c>
      <c r="H274" s="7"/>
      <c r="I274" s="7"/>
      <c r="J274" s="7"/>
      <c r="K274" s="7"/>
      <c r="L274" s="7"/>
    </row>
    <row r="275" spans="1:12" s="17" customFormat="1" ht="15" customHeight="1" thickBot="1" x14ac:dyDescent="0.3">
      <c r="A275" s="40">
        <v>31</v>
      </c>
      <c r="B275" s="249" t="s">
        <v>41</v>
      </c>
      <c r="C275" s="250"/>
      <c r="D275" s="250"/>
      <c r="E275" s="250"/>
      <c r="F275" s="48"/>
      <c r="H275" s="7"/>
      <c r="I275" s="7"/>
      <c r="J275" s="7"/>
      <c r="K275" s="7"/>
      <c r="L275" s="7"/>
    </row>
    <row r="276" spans="1:12" s="17" customFormat="1" ht="14.1" customHeight="1" x14ac:dyDescent="0.25">
      <c r="A276" s="40"/>
      <c r="B276" s="274" t="s">
        <v>71</v>
      </c>
      <c r="C276" s="275"/>
      <c r="D276" s="14">
        <v>2</v>
      </c>
      <c r="E276" s="72">
        <v>0</v>
      </c>
      <c r="F276" s="11">
        <f t="shared" ref="F276:F282" si="23">D276*E276</f>
        <v>0</v>
      </c>
      <c r="G276" s="20" t="s">
        <v>42</v>
      </c>
      <c r="H276" s="7"/>
      <c r="I276" s="7"/>
      <c r="J276" s="7"/>
      <c r="K276" s="7"/>
      <c r="L276" s="7"/>
    </row>
    <row r="277" spans="1:12" s="17" customFormat="1" ht="14.1" customHeight="1" x14ac:dyDescent="0.25">
      <c r="A277" s="40"/>
      <c r="B277" s="264" t="s">
        <v>72</v>
      </c>
      <c r="C277" s="265"/>
      <c r="D277" s="10">
        <v>2</v>
      </c>
      <c r="E277" s="68">
        <v>0</v>
      </c>
      <c r="F277" s="11">
        <f t="shared" si="23"/>
        <v>0</v>
      </c>
      <c r="H277" s="7"/>
      <c r="I277" s="7"/>
      <c r="J277" s="7"/>
      <c r="K277" s="7"/>
      <c r="L277" s="7"/>
    </row>
    <row r="278" spans="1:12" s="13" customFormat="1" ht="14.1" customHeight="1" x14ac:dyDescent="0.25">
      <c r="A278" s="39"/>
      <c r="B278" s="266" t="s">
        <v>13</v>
      </c>
      <c r="C278" s="267"/>
      <c r="D278" s="10">
        <v>1</v>
      </c>
      <c r="E278" s="69">
        <v>0</v>
      </c>
      <c r="F278" s="11">
        <f t="shared" si="23"/>
        <v>0</v>
      </c>
      <c r="H278" s="7"/>
      <c r="I278" s="7"/>
      <c r="J278" s="7"/>
      <c r="K278" s="7"/>
      <c r="L278" s="7"/>
    </row>
    <row r="279" spans="1:12" s="13" customFormat="1" ht="14.1" customHeight="1" x14ac:dyDescent="0.25">
      <c r="A279" s="39"/>
      <c r="B279" s="266" t="s">
        <v>14</v>
      </c>
      <c r="C279" s="267"/>
      <c r="D279" s="10">
        <v>1</v>
      </c>
      <c r="E279" s="69">
        <v>0</v>
      </c>
      <c r="F279" s="11">
        <f t="shared" si="23"/>
        <v>0</v>
      </c>
      <c r="H279" s="7"/>
      <c r="I279" s="7"/>
      <c r="J279" s="7"/>
      <c r="K279" s="7"/>
      <c r="L279" s="7"/>
    </row>
    <row r="280" spans="1:12" s="15" customFormat="1" ht="14.1" customHeight="1" x14ac:dyDescent="0.25">
      <c r="A280" s="39"/>
      <c r="B280" s="266" t="s">
        <v>19</v>
      </c>
      <c r="C280" s="267"/>
      <c r="D280" s="10">
        <v>1</v>
      </c>
      <c r="E280" s="68">
        <v>0</v>
      </c>
      <c r="F280" s="11">
        <f t="shared" si="23"/>
        <v>0</v>
      </c>
      <c r="H280" s="7"/>
      <c r="I280" s="7"/>
      <c r="J280" s="7"/>
      <c r="K280" s="7"/>
      <c r="L280" s="7"/>
    </row>
    <row r="281" spans="1:12" s="13" customFormat="1" ht="14.1" customHeight="1" x14ac:dyDescent="0.25">
      <c r="A281" s="39"/>
      <c r="B281" s="266" t="s">
        <v>15</v>
      </c>
      <c r="C281" s="267"/>
      <c r="D281" s="10">
        <v>1</v>
      </c>
      <c r="E281" s="69">
        <v>0</v>
      </c>
      <c r="F281" s="11">
        <f t="shared" si="23"/>
        <v>0</v>
      </c>
      <c r="H281" s="7"/>
      <c r="I281" s="7"/>
      <c r="J281" s="7"/>
      <c r="K281" s="7"/>
      <c r="L281" s="7"/>
    </row>
    <row r="282" spans="1:12" s="13" customFormat="1" ht="14.1" customHeight="1" thickBot="1" x14ac:dyDescent="0.3">
      <c r="A282" s="39"/>
      <c r="B282" s="272" t="s">
        <v>16</v>
      </c>
      <c r="C282" s="273"/>
      <c r="D282" s="71">
        <v>1</v>
      </c>
      <c r="E282" s="69">
        <v>0</v>
      </c>
      <c r="F282" s="11">
        <f t="shared" si="23"/>
        <v>0</v>
      </c>
      <c r="H282" s="7"/>
      <c r="I282" s="7"/>
      <c r="J282" s="7"/>
      <c r="K282" s="7"/>
      <c r="L282" s="7"/>
    </row>
    <row r="283" spans="1:12" s="13" customFormat="1" ht="15" customHeight="1" thickBot="1" x14ac:dyDescent="0.3">
      <c r="A283" s="39"/>
      <c r="B283" s="257" t="str">
        <f>B275</f>
        <v>LOT 51</v>
      </c>
      <c r="C283" s="258"/>
      <c r="D283" s="258"/>
      <c r="E283" s="259"/>
      <c r="F283" s="16">
        <f>SUM(F276:F282)</f>
        <v>0</v>
      </c>
      <c r="H283" s="7"/>
      <c r="I283" s="7"/>
      <c r="J283" s="7"/>
      <c r="K283" s="7"/>
      <c r="L283" s="7"/>
    </row>
    <row r="284" spans="1:12" s="17" customFormat="1" ht="15" customHeight="1" thickBot="1" x14ac:dyDescent="0.3">
      <c r="A284" s="40">
        <v>32</v>
      </c>
      <c r="B284" s="249" t="s">
        <v>43</v>
      </c>
      <c r="C284" s="250"/>
      <c r="D284" s="250"/>
      <c r="E284" s="250"/>
      <c r="F284" s="48"/>
      <c r="H284" s="7"/>
      <c r="I284" s="7"/>
      <c r="J284" s="7"/>
      <c r="K284" s="7"/>
      <c r="L284" s="7"/>
    </row>
    <row r="285" spans="1:12" s="17" customFormat="1" ht="14.1" customHeight="1" x14ac:dyDescent="0.25">
      <c r="A285" s="40"/>
      <c r="B285" s="274" t="s">
        <v>71</v>
      </c>
      <c r="C285" s="275"/>
      <c r="D285" s="14">
        <v>1</v>
      </c>
      <c r="E285" s="72">
        <v>0</v>
      </c>
      <c r="F285" s="11">
        <f t="shared" ref="F285:F291" si="24">D285*E285</f>
        <v>0</v>
      </c>
      <c r="H285" s="7"/>
      <c r="I285" s="7"/>
      <c r="J285" s="7"/>
      <c r="K285" s="7"/>
      <c r="L285" s="7"/>
    </row>
    <row r="286" spans="1:12" s="17" customFormat="1" ht="14.1" customHeight="1" x14ac:dyDescent="0.25">
      <c r="A286" s="40"/>
      <c r="B286" s="264" t="s">
        <v>72</v>
      </c>
      <c r="C286" s="265"/>
      <c r="D286" s="10">
        <v>1</v>
      </c>
      <c r="E286" s="68">
        <v>0</v>
      </c>
      <c r="F286" s="11">
        <f t="shared" si="24"/>
        <v>0</v>
      </c>
      <c r="H286" s="7"/>
      <c r="I286" s="7"/>
      <c r="J286" s="7"/>
      <c r="K286" s="7"/>
      <c r="L286" s="7"/>
    </row>
    <row r="287" spans="1:12" s="17" customFormat="1" ht="14.1" customHeight="1" x14ac:dyDescent="0.25">
      <c r="A287" s="40"/>
      <c r="B287" s="266" t="s">
        <v>13</v>
      </c>
      <c r="C287" s="267"/>
      <c r="D287" s="10">
        <v>1</v>
      </c>
      <c r="E287" s="69">
        <v>0</v>
      </c>
      <c r="F287" s="11">
        <f t="shared" si="24"/>
        <v>0</v>
      </c>
      <c r="H287" s="7"/>
      <c r="I287" s="7"/>
      <c r="J287" s="7"/>
      <c r="K287" s="7"/>
      <c r="L287" s="7"/>
    </row>
    <row r="288" spans="1:12" s="13" customFormat="1" ht="14.1" customHeight="1" x14ac:dyDescent="0.25">
      <c r="A288" s="39"/>
      <c r="B288" s="266" t="s">
        <v>14</v>
      </c>
      <c r="C288" s="267"/>
      <c r="D288" s="10">
        <v>1</v>
      </c>
      <c r="E288" s="69">
        <v>0</v>
      </c>
      <c r="F288" s="11">
        <f t="shared" si="24"/>
        <v>0</v>
      </c>
      <c r="H288" s="7"/>
      <c r="I288" s="7"/>
      <c r="J288" s="7"/>
      <c r="K288" s="7"/>
      <c r="L288" s="7"/>
    </row>
    <row r="289" spans="1:12" s="13" customFormat="1" ht="14.1" customHeight="1" x14ac:dyDescent="0.25">
      <c r="A289" s="39"/>
      <c r="B289" s="266" t="s">
        <v>19</v>
      </c>
      <c r="C289" s="267"/>
      <c r="D289" s="10">
        <v>1</v>
      </c>
      <c r="E289" s="68">
        <v>0</v>
      </c>
      <c r="F289" s="11">
        <f t="shared" si="24"/>
        <v>0</v>
      </c>
      <c r="H289" s="7"/>
      <c r="I289" s="7"/>
      <c r="J289" s="7"/>
      <c r="K289" s="7"/>
      <c r="L289" s="7"/>
    </row>
    <row r="290" spans="1:12" s="13" customFormat="1" ht="14.1" customHeight="1" x14ac:dyDescent="0.25">
      <c r="A290" s="39"/>
      <c r="B290" s="266" t="s">
        <v>15</v>
      </c>
      <c r="C290" s="267"/>
      <c r="D290" s="10">
        <v>1</v>
      </c>
      <c r="E290" s="69">
        <v>0</v>
      </c>
      <c r="F290" s="11">
        <f t="shared" si="24"/>
        <v>0</v>
      </c>
      <c r="H290" s="7"/>
      <c r="I290" s="7"/>
      <c r="J290" s="7"/>
      <c r="K290" s="7"/>
      <c r="L290" s="7"/>
    </row>
    <row r="291" spans="1:12" s="13" customFormat="1" ht="14.1" customHeight="1" thickBot="1" x14ac:dyDescent="0.3">
      <c r="A291" s="39"/>
      <c r="B291" s="272" t="s">
        <v>16</v>
      </c>
      <c r="C291" s="273"/>
      <c r="D291" s="71">
        <v>1</v>
      </c>
      <c r="E291" s="69">
        <v>0</v>
      </c>
      <c r="F291" s="11">
        <f t="shared" si="24"/>
        <v>0</v>
      </c>
      <c r="H291" s="7"/>
      <c r="I291" s="7"/>
      <c r="J291" s="7"/>
      <c r="K291" s="7"/>
      <c r="L291" s="7"/>
    </row>
    <row r="292" spans="1:12" s="13" customFormat="1" ht="15" customHeight="1" thickBot="1" x14ac:dyDescent="0.3">
      <c r="A292" s="39"/>
      <c r="B292" s="257" t="str">
        <f>B284</f>
        <v>LOT 53</v>
      </c>
      <c r="C292" s="258"/>
      <c r="D292" s="258"/>
      <c r="E292" s="259"/>
      <c r="F292" s="16">
        <f>SUM(F285:F291)</f>
        <v>0</v>
      </c>
      <c r="H292" s="7"/>
      <c r="I292" s="7"/>
      <c r="J292" s="7"/>
      <c r="K292" s="7"/>
      <c r="L292" s="7"/>
    </row>
    <row r="293" spans="1:12" s="1" customFormat="1" ht="15" customHeight="1" thickBot="1" x14ac:dyDescent="0.3">
      <c r="A293" s="37">
        <v>33</v>
      </c>
      <c r="B293" s="249" t="s">
        <v>44</v>
      </c>
      <c r="C293" s="250"/>
      <c r="D293" s="250"/>
      <c r="E293" s="250"/>
      <c r="F293" s="48"/>
      <c r="H293" s="7"/>
      <c r="I293" s="7"/>
      <c r="J293" s="7"/>
      <c r="K293" s="7"/>
      <c r="L293" s="7"/>
    </row>
    <row r="294" spans="1:12" s="1" customFormat="1" ht="14.1" customHeight="1" x14ac:dyDescent="0.25">
      <c r="A294" s="37"/>
      <c r="B294" s="274" t="s">
        <v>71</v>
      </c>
      <c r="C294" s="275"/>
      <c r="D294" s="14">
        <v>1</v>
      </c>
      <c r="E294" s="72">
        <v>0</v>
      </c>
      <c r="F294" s="11">
        <f t="shared" ref="F294:F300" si="25">D294*E294</f>
        <v>0</v>
      </c>
      <c r="G294" s="18" t="s">
        <v>18</v>
      </c>
      <c r="H294" s="7"/>
      <c r="I294" s="7"/>
      <c r="J294" s="7"/>
      <c r="K294" s="7"/>
      <c r="L294" s="7"/>
    </row>
    <row r="295" spans="1:12" s="1" customFormat="1" ht="14.1" customHeight="1" x14ac:dyDescent="0.25">
      <c r="A295" s="37"/>
      <c r="B295" s="264" t="s">
        <v>72</v>
      </c>
      <c r="C295" s="265"/>
      <c r="D295" s="10">
        <v>1</v>
      </c>
      <c r="E295" s="68">
        <v>0</v>
      </c>
      <c r="F295" s="11">
        <f t="shared" si="25"/>
        <v>0</v>
      </c>
      <c r="H295" s="7"/>
      <c r="I295" s="7"/>
      <c r="J295" s="7"/>
      <c r="K295" s="7"/>
      <c r="L295" s="7"/>
    </row>
    <row r="296" spans="1:12" s="15" customFormat="1" ht="14.1" customHeight="1" x14ac:dyDescent="0.25">
      <c r="A296" s="39"/>
      <c r="B296" s="266" t="s">
        <v>13</v>
      </c>
      <c r="C296" s="267"/>
      <c r="D296" s="10">
        <v>1</v>
      </c>
      <c r="E296" s="69">
        <v>0</v>
      </c>
      <c r="F296" s="11">
        <f t="shared" si="25"/>
        <v>0</v>
      </c>
      <c r="H296" s="7"/>
      <c r="I296" s="7"/>
      <c r="J296" s="7"/>
      <c r="K296" s="7"/>
      <c r="L296" s="7"/>
    </row>
    <row r="297" spans="1:12" s="15" customFormat="1" ht="14.1" customHeight="1" x14ac:dyDescent="0.25">
      <c r="A297" s="39"/>
      <c r="B297" s="266" t="s">
        <v>14</v>
      </c>
      <c r="C297" s="267"/>
      <c r="D297" s="10">
        <v>1</v>
      </c>
      <c r="E297" s="69">
        <v>0</v>
      </c>
      <c r="F297" s="11">
        <f t="shared" si="25"/>
        <v>0</v>
      </c>
      <c r="H297" s="7"/>
      <c r="I297" s="7"/>
      <c r="J297" s="7"/>
      <c r="K297" s="7"/>
      <c r="L297" s="7"/>
    </row>
    <row r="298" spans="1:12" s="15" customFormat="1" ht="14.1" customHeight="1" x14ac:dyDescent="0.25">
      <c r="A298" s="39"/>
      <c r="B298" s="266" t="s">
        <v>19</v>
      </c>
      <c r="C298" s="267"/>
      <c r="D298" s="10">
        <v>1</v>
      </c>
      <c r="E298" s="68">
        <v>0</v>
      </c>
      <c r="F298" s="11">
        <f t="shared" si="25"/>
        <v>0</v>
      </c>
      <c r="H298" s="7"/>
      <c r="I298" s="7"/>
      <c r="J298" s="7"/>
      <c r="K298" s="7"/>
      <c r="L298" s="7"/>
    </row>
    <row r="299" spans="1:12" s="15" customFormat="1" ht="14.1" customHeight="1" x14ac:dyDescent="0.25">
      <c r="A299" s="39"/>
      <c r="B299" s="266" t="s">
        <v>15</v>
      </c>
      <c r="C299" s="267"/>
      <c r="D299" s="10">
        <v>1</v>
      </c>
      <c r="E299" s="69">
        <v>0</v>
      </c>
      <c r="F299" s="11">
        <f t="shared" si="25"/>
        <v>0</v>
      </c>
      <c r="H299" s="7"/>
      <c r="I299" s="7"/>
      <c r="J299" s="7"/>
      <c r="K299" s="7"/>
      <c r="L299" s="7"/>
    </row>
    <row r="300" spans="1:12" s="15" customFormat="1" ht="14.1" customHeight="1" thickBot="1" x14ac:dyDescent="0.3">
      <c r="A300" s="39"/>
      <c r="B300" s="272" t="s">
        <v>16</v>
      </c>
      <c r="C300" s="273"/>
      <c r="D300" s="71">
        <v>1</v>
      </c>
      <c r="E300" s="69">
        <v>0</v>
      </c>
      <c r="F300" s="11">
        <f t="shared" si="25"/>
        <v>0</v>
      </c>
      <c r="H300" s="7"/>
      <c r="I300" s="7"/>
      <c r="J300" s="7"/>
      <c r="K300" s="7"/>
      <c r="L300" s="7"/>
    </row>
    <row r="301" spans="1:12" s="15" customFormat="1" ht="15" customHeight="1" thickBot="1" x14ac:dyDescent="0.3">
      <c r="A301" s="39"/>
      <c r="B301" s="257" t="str">
        <f>B293</f>
        <v>LOT 54</v>
      </c>
      <c r="C301" s="258"/>
      <c r="D301" s="258"/>
      <c r="E301" s="259"/>
      <c r="F301" s="16">
        <f>SUM(F294:F300)</f>
        <v>0</v>
      </c>
      <c r="H301" s="7"/>
      <c r="I301" s="7"/>
      <c r="J301" s="7"/>
      <c r="K301" s="7"/>
      <c r="L301" s="7"/>
    </row>
    <row r="302" spans="1:12" s="17" customFormat="1" ht="15" customHeight="1" thickBot="1" x14ac:dyDescent="0.3">
      <c r="A302" s="40">
        <v>34</v>
      </c>
      <c r="B302" s="249" t="s">
        <v>45</v>
      </c>
      <c r="C302" s="250"/>
      <c r="D302" s="250"/>
      <c r="E302" s="250"/>
      <c r="F302" s="48"/>
      <c r="H302" s="7"/>
      <c r="I302" s="7"/>
      <c r="J302" s="7"/>
      <c r="K302" s="7"/>
      <c r="L302" s="7"/>
    </row>
    <row r="303" spans="1:12" s="17" customFormat="1" ht="14.1" customHeight="1" x14ac:dyDescent="0.25">
      <c r="A303" s="40"/>
      <c r="B303" s="274" t="s">
        <v>71</v>
      </c>
      <c r="C303" s="275"/>
      <c r="D303" s="14">
        <v>1</v>
      </c>
      <c r="E303" s="72">
        <v>0</v>
      </c>
      <c r="F303" s="11">
        <f t="shared" ref="F303:F309" si="26">D303*E303</f>
        <v>0</v>
      </c>
      <c r="G303" s="18" t="s">
        <v>18</v>
      </c>
      <c r="H303" s="7"/>
      <c r="I303" s="7"/>
      <c r="J303" s="7"/>
      <c r="K303" s="7"/>
      <c r="L303" s="7"/>
    </row>
    <row r="304" spans="1:12" s="17" customFormat="1" ht="14.1" customHeight="1" x14ac:dyDescent="0.25">
      <c r="A304" s="40"/>
      <c r="B304" s="264" t="s">
        <v>72</v>
      </c>
      <c r="C304" s="265"/>
      <c r="D304" s="10">
        <v>1</v>
      </c>
      <c r="E304" s="68">
        <v>0</v>
      </c>
      <c r="F304" s="11">
        <f t="shared" si="26"/>
        <v>0</v>
      </c>
      <c r="H304" s="7"/>
      <c r="I304" s="7"/>
      <c r="J304" s="7"/>
      <c r="K304" s="7"/>
      <c r="L304" s="7"/>
    </row>
    <row r="305" spans="1:12" s="17" customFormat="1" ht="14.1" customHeight="1" x14ac:dyDescent="0.25">
      <c r="A305" s="40"/>
      <c r="B305" s="266" t="s">
        <v>13</v>
      </c>
      <c r="C305" s="267"/>
      <c r="D305" s="10">
        <v>1</v>
      </c>
      <c r="E305" s="69">
        <v>0</v>
      </c>
      <c r="F305" s="11">
        <f t="shared" si="26"/>
        <v>0</v>
      </c>
      <c r="H305" s="7"/>
      <c r="I305" s="7"/>
      <c r="J305" s="7"/>
      <c r="K305" s="7"/>
      <c r="L305" s="7"/>
    </row>
    <row r="306" spans="1:12" s="13" customFormat="1" ht="14.1" customHeight="1" x14ac:dyDescent="0.25">
      <c r="A306" s="39"/>
      <c r="B306" s="266" t="s">
        <v>14</v>
      </c>
      <c r="C306" s="267"/>
      <c r="D306" s="10">
        <v>1</v>
      </c>
      <c r="E306" s="69">
        <v>0</v>
      </c>
      <c r="F306" s="11">
        <f t="shared" si="26"/>
        <v>0</v>
      </c>
      <c r="H306" s="7"/>
      <c r="I306" s="7"/>
      <c r="J306" s="7"/>
      <c r="K306" s="7"/>
      <c r="L306" s="7"/>
    </row>
    <row r="307" spans="1:12" s="13" customFormat="1" ht="14.1" customHeight="1" x14ac:dyDescent="0.25">
      <c r="A307" s="39"/>
      <c r="B307" s="266" t="s">
        <v>19</v>
      </c>
      <c r="C307" s="267"/>
      <c r="D307" s="10">
        <v>1</v>
      </c>
      <c r="E307" s="68">
        <v>0</v>
      </c>
      <c r="F307" s="11">
        <f t="shared" si="26"/>
        <v>0</v>
      </c>
      <c r="H307" s="7"/>
      <c r="I307" s="7"/>
      <c r="J307" s="7"/>
      <c r="K307" s="7"/>
      <c r="L307" s="7"/>
    </row>
    <row r="308" spans="1:12" s="13" customFormat="1" ht="14.1" customHeight="1" x14ac:dyDescent="0.25">
      <c r="A308" s="39"/>
      <c r="B308" s="266" t="s">
        <v>15</v>
      </c>
      <c r="C308" s="267"/>
      <c r="D308" s="10">
        <v>1</v>
      </c>
      <c r="E308" s="69">
        <v>0</v>
      </c>
      <c r="F308" s="11">
        <f t="shared" si="26"/>
        <v>0</v>
      </c>
      <c r="H308" s="7"/>
      <c r="I308" s="7"/>
      <c r="J308" s="7"/>
      <c r="K308" s="7"/>
      <c r="L308" s="7"/>
    </row>
    <row r="309" spans="1:12" s="13" customFormat="1" ht="14.1" customHeight="1" thickBot="1" x14ac:dyDescent="0.3">
      <c r="A309" s="39"/>
      <c r="B309" s="272" t="s">
        <v>16</v>
      </c>
      <c r="C309" s="273"/>
      <c r="D309" s="71">
        <v>1</v>
      </c>
      <c r="E309" s="69">
        <v>0</v>
      </c>
      <c r="F309" s="11">
        <f t="shared" si="26"/>
        <v>0</v>
      </c>
      <c r="H309" s="7"/>
      <c r="I309" s="7"/>
      <c r="J309" s="7"/>
      <c r="K309" s="7"/>
      <c r="L309" s="7"/>
    </row>
    <row r="310" spans="1:12" s="13" customFormat="1" ht="15" customHeight="1" thickBot="1" x14ac:dyDescent="0.3">
      <c r="A310" s="39"/>
      <c r="B310" s="257" t="str">
        <f>B302</f>
        <v>LOT 56</v>
      </c>
      <c r="C310" s="258"/>
      <c r="D310" s="258"/>
      <c r="E310" s="259"/>
      <c r="F310" s="16">
        <f>SUM(F303:F309)</f>
        <v>0</v>
      </c>
      <c r="H310" s="7"/>
      <c r="I310" s="7"/>
      <c r="J310" s="7"/>
      <c r="K310" s="7"/>
      <c r="L310" s="7"/>
    </row>
    <row r="311" spans="1:12" s="1" customFormat="1" ht="15" customHeight="1" thickBot="1" x14ac:dyDescent="0.3">
      <c r="A311" s="37">
        <v>35</v>
      </c>
      <c r="B311" s="249" t="s">
        <v>46</v>
      </c>
      <c r="C311" s="250"/>
      <c r="D311" s="250"/>
      <c r="E311" s="250"/>
      <c r="F311" s="48"/>
      <c r="H311" s="7"/>
      <c r="I311" s="7"/>
      <c r="J311" s="7"/>
      <c r="K311" s="7"/>
      <c r="L311" s="7"/>
    </row>
    <row r="312" spans="1:12" s="1" customFormat="1" ht="14.1" customHeight="1" x14ac:dyDescent="0.25">
      <c r="A312" s="37"/>
      <c r="B312" s="274" t="s">
        <v>71</v>
      </c>
      <c r="C312" s="275"/>
      <c r="D312" s="14">
        <v>1</v>
      </c>
      <c r="E312" s="72">
        <v>0</v>
      </c>
      <c r="F312" s="11">
        <f t="shared" ref="F312:F318" si="27">D312*E312</f>
        <v>0</v>
      </c>
      <c r="H312" s="7"/>
      <c r="I312" s="7"/>
      <c r="J312" s="7"/>
      <c r="K312" s="7"/>
      <c r="L312" s="7"/>
    </row>
    <row r="313" spans="1:12" s="1" customFormat="1" ht="14.1" customHeight="1" x14ac:dyDescent="0.25">
      <c r="A313" s="37"/>
      <c r="B313" s="264" t="s">
        <v>72</v>
      </c>
      <c r="C313" s="265"/>
      <c r="D313" s="10">
        <v>1</v>
      </c>
      <c r="E313" s="68">
        <v>0</v>
      </c>
      <c r="F313" s="11">
        <f t="shared" si="27"/>
        <v>0</v>
      </c>
      <c r="H313" s="7"/>
      <c r="I313" s="7"/>
      <c r="J313" s="7"/>
      <c r="K313" s="7"/>
      <c r="L313" s="7"/>
    </row>
    <row r="314" spans="1:12" s="15" customFormat="1" ht="14.1" customHeight="1" x14ac:dyDescent="0.25">
      <c r="A314" s="39"/>
      <c r="B314" s="266" t="s">
        <v>13</v>
      </c>
      <c r="C314" s="267"/>
      <c r="D314" s="10">
        <v>1</v>
      </c>
      <c r="E314" s="69">
        <v>0</v>
      </c>
      <c r="F314" s="11">
        <f t="shared" si="27"/>
        <v>0</v>
      </c>
      <c r="H314" s="7"/>
      <c r="I314" s="7"/>
      <c r="J314" s="7"/>
      <c r="K314" s="7"/>
      <c r="L314" s="7"/>
    </row>
    <row r="315" spans="1:12" s="15" customFormat="1" ht="14.1" customHeight="1" x14ac:dyDescent="0.25">
      <c r="A315" s="39"/>
      <c r="B315" s="266" t="s">
        <v>14</v>
      </c>
      <c r="C315" s="267"/>
      <c r="D315" s="10">
        <v>1</v>
      </c>
      <c r="E315" s="69">
        <v>0</v>
      </c>
      <c r="F315" s="11">
        <f t="shared" si="27"/>
        <v>0</v>
      </c>
      <c r="H315" s="7"/>
      <c r="I315" s="7"/>
      <c r="J315" s="7"/>
      <c r="K315" s="7"/>
      <c r="L315" s="7"/>
    </row>
    <row r="316" spans="1:12" s="15" customFormat="1" ht="14.1" customHeight="1" x14ac:dyDescent="0.25">
      <c r="A316" s="39"/>
      <c r="B316" s="266" t="s">
        <v>19</v>
      </c>
      <c r="C316" s="267"/>
      <c r="D316" s="10">
        <v>1</v>
      </c>
      <c r="E316" s="68">
        <v>0</v>
      </c>
      <c r="F316" s="11">
        <f t="shared" si="27"/>
        <v>0</v>
      </c>
      <c r="H316" s="7"/>
      <c r="I316" s="7"/>
      <c r="J316" s="7"/>
      <c r="K316" s="7"/>
      <c r="L316" s="7"/>
    </row>
    <row r="317" spans="1:12" s="15" customFormat="1" ht="14.1" customHeight="1" x14ac:dyDescent="0.25">
      <c r="A317" s="39"/>
      <c r="B317" s="266" t="s">
        <v>15</v>
      </c>
      <c r="C317" s="267"/>
      <c r="D317" s="10">
        <v>1</v>
      </c>
      <c r="E317" s="69">
        <v>0</v>
      </c>
      <c r="F317" s="11">
        <f t="shared" si="27"/>
        <v>0</v>
      </c>
      <c r="H317" s="7"/>
      <c r="I317" s="7"/>
      <c r="J317" s="7"/>
      <c r="K317" s="7"/>
      <c r="L317" s="7"/>
    </row>
    <row r="318" spans="1:12" s="15" customFormat="1" ht="14.1" customHeight="1" thickBot="1" x14ac:dyDescent="0.3">
      <c r="A318" s="39"/>
      <c r="B318" s="272" t="s">
        <v>16</v>
      </c>
      <c r="C318" s="273"/>
      <c r="D318" s="71">
        <v>1</v>
      </c>
      <c r="E318" s="69">
        <v>0</v>
      </c>
      <c r="F318" s="11">
        <f t="shared" si="27"/>
        <v>0</v>
      </c>
      <c r="H318" s="7"/>
      <c r="I318" s="7"/>
      <c r="J318" s="7"/>
      <c r="K318" s="7"/>
      <c r="L318" s="7"/>
    </row>
    <row r="319" spans="1:12" s="15" customFormat="1" ht="15" customHeight="1" thickBot="1" x14ac:dyDescent="0.3">
      <c r="A319" s="39"/>
      <c r="B319" s="257" t="str">
        <f>B311</f>
        <v>LOT 57</v>
      </c>
      <c r="C319" s="258"/>
      <c r="D319" s="258"/>
      <c r="E319" s="259"/>
      <c r="F319" s="16">
        <f>SUM(F312:F318)</f>
        <v>0</v>
      </c>
      <c r="H319" s="7"/>
      <c r="I319" s="7"/>
      <c r="J319" s="7"/>
      <c r="K319" s="7"/>
      <c r="L319" s="7"/>
    </row>
    <row r="320" spans="1:12" s="17" customFormat="1" ht="15" customHeight="1" thickBot="1" x14ac:dyDescent="0.3">
      <c r="A320" s="40">
        <v>36</v>
      </c>
      <c r="B320" s="249" t="s">
        <v>98</v>
      </c>
      <c r="C320" s="250"/>
      <c r="D320" s="250"/>
      <c r="E320" s="250"/>
      <c r="F320" s="48"/>
      <c r="H320" s="7"/>
      <c r="I320" s="7"/>
      <c r="J320" s="7"/>
      <c r="K320" s="7"/>
      <c r="L320" s="7"/>
    </row>
    <row r="321" spans="1:12" s="17" customFormat="1" ht="14.1" customHeight="1" x14ac:dyDescent="0.25">
      <c r="A321" s="40"/>
      <c r="B321" s="274" t="s">
        <v>71</v>
      </c>
      <c r="C321" s="275"/>
      <c r="D321" s="14">
        <v>1</v>
      </c>
      <c r="E321" s="72">
        <v>0</v>
      </c>
      <c r="F321" s="11">
        <f t="shared" ref="F321:F328" si="28">D321*E321</f>
        <v>0</v>
      </c>
      <c r="H321" s="7"/>
      <c r="I321" s="7"/>
      <c r="J321" s="7"/>
      <c r="K321" s="7"/>
      <c r="L321" s="7"/>
    </row>
    <row r="322" spans="1:12" s="17" customFormat="1" ht="14.1" customHeight="1" x14ac:dyDescent="0.25">
      <c r="A322" s="40"/>
      <c r="B322" s="264" t="s">
        <v>72</v>
      </c>
      <c r="C322" s="265"/>
      <c r="D322" s="10">
        <v>1</v>
      </c>
      <c r="E322" s="68">
        <v>0</v>
      </c>
      <c r="F322" s="11">
        <f t="shared" si="28"/>
        <v>0</v>
      </c>
      <c r="H322" s="7"/>
      <c r="I322" s="7"/>
      <c r="J322" s="7"/>
      <c r="K322" s="7"/>
      <c r="L322" s="7"/>
    </row>
    <row r="323" spans="1:12" s="17" customFormat="1" ht="14.1" customHeight="1" x14ac:dyDescent="0.25">
      <c r="A323" s="40"/>
      <c r="B323" s="278" t="s">
        <v>31</v>
      </c>
      <c r="C323" s="279"/>
      <c r="D323" s="10">
        <v>1</v>
      </c>
      <c r="E323" s="68">
        <v>0</v>
      </c>
      <c r="F323" s="11">
        <f t="shared" si="28"/>
        <v>0</v>
      </c>
      <c r="G323" s="7" t="s">
        <v>47</v>
      </c>
      <c r="H323" s="7"/>
      <c r="I323" s="7"/>
      <c r="J323" s="7"/>
      <c r="K323" s="7"/>
      <c r="L323" s="7"/>
    </row>
    <row r="324" spans="1:12" s="13" customFormat="1" ht="14.1" customHeight="1" x14ac:dyDescent="0.25">
      <c r="A324" s="39"/>
      <c r="B324" s="266" t="s">
        <v>13</v>
      </c>
      <c r="C324" s="267"/>
      <c r="D324" s="10">
        <v>1</v>
      </c>
      <c r="E324" s="69">
        <v>0</v>
      </c>
      <c r="F324" s="11">
        <f t="shared" si="28"/>
        <v>0</v>
      </c>
      <c r="H324" s="7"/>
      <c r="I324" s="7"/>
      <c r="J324" s="7"/>
      <c r="K324" s="7"/>
      <c r="L324" s="7"/>
    </row>
    <row r="325" spans="1:12" s="13" customFormat="1" ht="14.1" customHeight="1" x14ac:dyDescent="0.25">
      <c r="A325" s="39"/>
      <c r="B325" s="266" t="s">
        <v>14</v>
      </c>
      <c r="C325" s="267"/>
      <c r="D325" s="10">
        <v>1</v>
      </c>
      <c r="E325" s="69">
        <v>0</v>
      </c>
      <c r="F325" s="11">
        <f t="shared" si="28"/>
        <v>0</v>
      </c>
      <c r="H325" s="7"/>
      <c r="I325" s="7"/>
      <c r="J325" s="7"/>
      <c r="K325" s="7"/>
      <c r="L325" s="7"/>
    </row>
    <row r="326" spans="1:12" s="15" customFormat="1" ht="14.1" customHeight="1" x14ac:dyDescent="0.25">
      <c r="A326" s="39"/>
      <c r="B326" s="266" t="s">
        <v>19</v>
      </c>
      <c r="C326" s="267"/>
      <c r="D326" s="10">
        <v>1</v>
      </c>
      <c r="E326" s="68">
        <v>0</v>
      </c>
      <c r="F326" s="11">
        <f t="shared" si="28"/>
        <v>0</v>
      </c>
      <c r="H326" s="7"/>
      <c r="I326" s="7"/>
      <c r="J326" s="7"/>
      <c r="K326" s="7"/>
      <c r="L326" s="7"/>
    </row>
    <row r="327" spans="1:12" s="13" customFormat="1" ht="14.1" customHeight="1" x14ac:dyDescent="0.25">
      <c r="A327" s="39"/>
      <c r="B327" s="266" t="s">
        <v>15</v>
      </c>
      <c r="C327" s="267"/>
      <c r="D327" s="10">
        <v>1</v>
      </c>
      <c r="E327" s="69">
        <v>0</v>
      </c>
      <c r="F327" s="11">
        <f t="shared" si="28"/>
        <v>0</v>
      </c>
      <c r="H327" s="7"/>
      <c r="I327" s="7"/>
      <c r="J327" s="7"/>
      <c r="K327" s="7"/>
      <c r="L327" s="7"/>
    </row>
    <row r="328" spans="1:12" s="13" customFormat="1" ht="14.1" customHeight="1" thickBot="1" x14ac:dyDescent="0.3">
      <c r="A328" s="39"/>
      <c r="B328" s="272" t="s">
        <v>16</v>
      </c>
      <c r="C328" s="273"/>
      <c r="D328" s="71">
        <v>1</v>
      </c>
      <c r="E328" s="69">
        <v>0</v>
      </c>
      <c r="F328" s="11">
        <f t="shared" si="28"/>
        <v>0</v>
      </c>
      <c r="H328" s="7"/>
      <c r="I328" s="7"/>
      <c r="J328" s="7"/>
      <c r="K328" s="7"/>
      <c r="L328" s="7"/>
    </row>
    <row r="329" spans="1:12" s="13" customFormat="1" ht="15" customHeight="1" thickBot="1" x14ac:dyDescent="0.3">
      <c r="A329" s="39"/>
      <c r="B329" s="257" t="str">
        <f>B320</f>
        <v>LOT 59 (See Exhibit A)</v>
      </c>
      <c r="C329" s="258"/>
      <c r="D329" s="258"/>
      <c r="E329" s="259"/>
      <c r="F329" s="16">
        <f>SUM(F321:F328)</f>
        <v>0</v>
      </c>
      <c r="H329" s="7"/>
      <c r="I329" s="7"/>
      <c r="J329" s="7"/>
      <c r="K329" s="7"/>
      <c r="L329" s="7"/>
    </row>
    <row r="330" spans="1:12" s="1" customFormat="1" ht="15" customHeight="1" thickBot="1" x14ac:dyDescent="0.3">
      <c r="A330" s="37">
        <v>37</v>
      </c>
      <c r="B330" s="249" t="s">
        <v>48</v>
      </c>
      <c r="C330" s="250"/>
      <c r="D330" s="250"/>
      <c r="E330" s="250"/>
      <c r="F330" s="48"/>
      <c r="H330" s="7"/>
      <c r="I330" s="7"/>
      <c r="J330" s="7"/>
      <c r="K330" s="7"/>
      <c r="L330" s="7"/>
    </row>
    <row r="331" spans="1:12" s="1" customFormat="1" ht="14.1" customHeight="1" x14ac:dyDescent="0.25">
      <c r="A331" s="37"/>
      <c r="B331" s="291" t="s">
        <v>69</v>
      </c>
      <c r="C331" s="292"/>
      <c r="D331" s="14">
        <v>1</v>
      </c>
      <c r="E331" s="72">
        <v>0</v>
      </c>
      <c r="F331" s="11">
        <f t="shared" ref="F331:F336" si="29">D331*E331</f>
        <v>0</v>
      </c>
      <c r="G331" s="18" t="s">
        <v>18</v>
      </c>
      <c r="H331" s="7"/>
      <c r="I331" s="7"/>
      <c r="J331" s="7"/>
      <c r="K331" s="7"/>
      <c r="L331" s="7"/>
    </row>
    <row r="332" spans="1:12" s="15" customFormat="1" ht="14.1" customHeight="1" x14ac:dyDescent="0.25">
      <c r="A332" s="39"/>
      <c r="B332" s="266" t="s">
        <v>13</v>
      </c>
      <c r="C332" s="267"/>
      <c r="D332" s="10">
        <v>1</v>
      </c>
      <c r="E332" s="69">
        <v>0</v>
      </c>
      <c r="F332" s="11">
        <f t="shared" si="29"/>
        <v>0</v>
      </c>
      <c r="H332" s="7"/>
      <c r="I332" s="7"/>
      <c r="J332" s="7"/>
      <c r="K332" s="7"/>
      <c r="L332" s="7"/>
    </row>
    <row r="333" spans="1:12" s="15" customFormat="1" ht="14.1" customHeight="1" x14ac:dyDescent="0.25">
      <c r="A333" s="39"/>
      <c r="B333" s="266" t="s">
        <v>14</v>
      </c>
      <c r="C333" s="267"/>
      <c r="D333" s="10">
        <v>1</v>
      </c>
      <c r="E333" s="69">
        <v>0</v>
      </c>
      <c r="F333" s="11">
        <f t="shared" si="29"/>
        <v>0</v>
      </c>
      <c r="H333" s="7"/>
      <c r="I333" s="7"/>
      <c r="J333" s="7"/>
      <c r="K333" s="7"/>
      <c r="L333" s="7"/>
    </row>
    <row r="334" spans="1:12" s="15" customFormat="1" ht="14.1" customHeight="1" x14ac:dyDescent="0.25">
      <c r="A334" s="39"/>
      <c r="B334" s="266" t="s">
        <v>19</v>
      </c>
      <c r="C334" s="267"/>
      <c r="D334" s="10">
        <v>1</v>
      </c>
      <c r="E334" s="68">
        <v>0</v>
      </c>
      <c r="F334" s="11">
        <f t="shared" si="29"/>
        <v>0</v>
      </c>
      <c r="H334" s="7"/>
      <c r="I334" s="7"/>
      <c r="J334" s="7"/>
      <c r="K334" s="7"/>
      <c r="L334" s="7"/>
    </row>
    <row r="335" spans="1:12" s="15" customFormat="1" ht="14.1" customHeight="1" x14ac:dyDescent="0.25">
      <c r="A335" s="39"/>
      <c r="B335" s="266" t="s">
        <v>15</v>
      </c>
      <c r="C335" s="267"/>
      <c r="D335" s="10">
        <v>1</v>
      </c>
      <c r="E335" s="69">
        <v>0</v>
      </c>
      <c r="F335" s="11">
        <f t="shared" si="29"/>
        <v>0</v>
      </c>
      <c r="H335" s="7"/>
      <c r="I335" s="7"/>
      <c r="J335" s="7"/>
      <c r="K335" s="7"/>
      <c r="L335" s="7"/>
    </row>
    <row r="336" spans="1:12" s="15" customFormat="1" ht="14.1" customHeight="1" thickBot="1" x14ac:dyDescent="0.3">
      <c r="A336" s="39"/>
      <c r="B336" s="272" t="s">
        <v>16</v>
      </c>
      <c r="C336" s="273"/>
      <c r="D336" s="71">
        <v>1</v>
      </c>
      <c r="E336" s="69">
        <v>0</v>
      </c>
      <c r="F336" s="11">
        <f t="shared" si="29"/>
        <v>0</v>
      </c>
      <c r="H336" s="7"/>
      <c r="I336" s="7"/>
      <c r="J336" s="7"/>
      <c r="K336" s="7"/>
      <c r="L336" s="7"/>
    </row>
    <row r="337" spans="1:12" s="15" customFormat="1" ht="15" customHeight="1" thickBot="1" x14ac:dyDescent="0.3">
      <c r="A337" s="39"/>
      <c r="B337" s="257" t="str">
        <f>B330</f>
        <v>LOT 62</v>
      </c>
      <c r="C337" s="258"/>
      <c r="D337" s="258"/>
      <c r="E337" s="259"/>
      <c r="F337" s="16">
        <f>SUM(F331:F336)</f>
        <v>0</v>
      </c>
      <c r="H337" s="7"/>
      <c r="I337" s="7"/>
      <c r="J337" s="7"/>
      <c r="K337" s="7"/>
      <c r="L337" s="7"/>
    </row>
    <row r="338" spans="1:12" s="17" customFormat="1" ht="15" customHeight="1" thickBot="1" x14ac:dyDescent="0.3">
      <c r="A338" s="40">
        <v>38</v>
      </c>
      <c r="B338" s="249" t="s">
        <v>49</v>
      </c>
      <c r="C338" s="250"/>
      <c r="D338" s="250"/>
      <c r="E338" s="250"/>
      <c r="F338" s="48"/>
      <c r="H338" s="7"/>
      <c r="I338" s="7"/>
      <c r="J338" s="7"/>
      <c r="K338" s="7"/>
      <c r="L338" s="7"/>
    </row>
    <row r="339" spans="1:12" s="17" customFormat="1" ht="14.1" customHeight="1" x14ac:dyDescent="0.25">
      <c r="A339" s="40"/>
      <c r="B339" s="274" t="s">
        <v>71</v>
      </c>
      <c r="C339" s="275"/>
      <c r="D339" s="14">
        <v>1</v>
      </c>
      <c r="E339" s="72">
        <v>0</v>
      </c>
      <c r="F339" s="11">
        <f t="shared" ref="F339:F346" si="30">D339*E339</f>
        <v>0</v>
      </c>
      <c r="G339" s="15" t="s">
        <v>50</v>
      </c>
      <c r="H339" s="7"/>
      <c r="I339" s="7"/>
      <c r="J339" s="7"/>
      <c r="K339" s="7"/>
      <c r="L339" s="7"/>
    </row>
    <row r="340" spans="1:12" s="17" customFormat="1" ht="14.1" customHeight="1" x14ac:dyDescent="0.25">
      <c r="A340" s="40"/>
      <c r="B340" s="264" t="s">
        <v>72</v>
      </c>
      <c r="C340" s="265"/>
      <c r="D340" s="10">
        <v>1</v>
      </c>
      <c r="E340" s="68">
        <v>0</v>
      </c>
      <c r="F340" s="11">
        <f t="shared" si="30"/>
        <v>0</v>
      </c>
      <c r="G340" s="18" t="s">
        <v>18</v>
      </c>
      <c r="H340" s="7"/>
      <c r="I340" s="7"/>
      <c r="J340" s="7"/>
      <c r="K340" s="7"/>
      <c r="L340" s="7"/>
    </row>
    <row r="341" spans="1:12" s="17" customFormat="1" ht="14.1" customHeight="1" x14ac:dyDescent="0.25">
      <c r="A341" s="40"/>
      <c r="B341" s="266" t="s">
        <v>51</v>
      </c>
      <c r="C341" s="267"/>
      <c r="D341" s="10">
        <v>1</v>
      </c>
      <c r="E341" s="68">
        <v>0</v>
      </c>
      <c r="F341" s="11">
        <f t="shared" si="30"/>
        <v>0</v>
      </c>
      <c r="G341" s="15"/>
      <c r="H341" s="7"/>
      <c r="I341" s="7"/>
      <c r="J341" s="7"/>
      <c r="K341" s="7"/>
      <c r="L341" s="7"/>
    </row>
    <row r="342" spans="1:12" s="13" customFormat="1" ht="14.1" customHeight="1" x14ac:dyDescent="0.25">
      <c r="A342" s="39"/>
      <c r="B342" s="266" t="s">
        <v>13</v>
      </c>
      <c r="C342" s="267"/>
      <c r="D342" s="10">
        <v>1</v>
      </c>
      <c r="E342" s="69">
        <v>0</v>
      </c>
      <c r="F342" s="11">
        <f t="shared" si="30"/>
        <v>0</v>
      </c>
      <c r="H342" s="7"/>
      <c r="I342" s="7"/>
      <c r="J342" s="7"/>
      <c r="K342" s="7"/>
      <c r="L342" s="7"/>
    </row>
    <row r="343" spans="1:12" s="13" customFormat="1" ht="14.1" customHeight="1" x14ac:dyDescent="0.25">
      <c r="A343" s="39"/>
      <c r="B343" s="266" t="s">
        <v>14</v>
      </c>
      <c r="C343" s="267"/>
      <c r="D343" s="10">
        <v>1</v>
      </c>
      <c r="E343" s="69">
        <v>0</v>
      </c>
      <c r="F343" s="11">
        <f t="shared" si="30"/>
        <v>0</v>
      </c>
      <c r="H343" s="7"/>
      <c r="I343" s="7"/>
      <c r="J343" s="7"/>
      <c r="K343" s="7"/>
      <c r="L343" s="7"/>
    </row>
    <row r="344" spans="1:12" s="15" customFormat="1" ht="14.1" customHeight="1" x14ac:dyDescent="0.25">
      <c r="A344" s="39"/>
      <c r="B344" s="266" t="s">
        <v>19</v>
      </c>
      <c r="C344" s="267"/>
      <c r="D344" s="10">
        <v>1</v>
      </c>
      <c r="E344" s="68">
        <v>0</v>
      </c>
      <c r="F344" s="11">
        <f t="shared" si="30"/>
        <v>0</v>
      </c>
      <c r="H344" s="7"/>
      <c r="I344" s="7"/>
      <c r="J344" s="7"/>
      <c r="K344" s="7"/>
      <c r="L344" s="7"/>
    </row>
    <row r="345" spans="1:12" s="13" customFormat="1" ht="14.1" customHeight="1" x14ac:dyDescent="0.25">
      <c r="A345" s="39"/>
      <c r="B345" s="266" t="s">
        <v>15</v>
      </c>
      <c r="C345" s="267"/>
      <c r="D345" s="10">
        <v>1</v>
      </c>
      <c r="E345" s="69">
        <v>0</v>
      </c>
      <c r="F345" s="11">
        <f t="shared" si="30"/>
        <v>0</v>
      </c>
      <c r="H345" s="7"/>
      <c r="I345" s="7"/>
      <c r="J345" s="7"/>
      <c r="K345" s="7"/>
      <c r="L345" s="7"/>
    </row>
    <row r="346" spans="1:12" s="13" customFormat="1" ht="14.1" customHeight="1" thickBot="1" x14ac:dyDescent="0.3">
      <c r="A346" s="39"/>
      <c r="B346" s="272" t="s">
        <v>16</v>
      </c>
      <c r="C346" s="273"/>
      <c r="D346" s="71">
        <v>1</v>
      </c>
      <c r="E346" s="69">
        <v>0</v>
      </c>
      <c r="F346" s="11">
        <f t="shared" si="30"/>
        <v>0</v>
      </c>
      <c r="H346" s="7"/>
      <c r="I346" s="7"/>
      <c r="J346" s="7"/>
      <c r="K346" s="7"/>
      <c r="L346" s="7"/>
    </row>
    <row r="347" spans="1:12" s="13" customFormat="1" ht="15" customHeight="1" thickBot="1" x14ac:dyDescent="0.3">
      <c r="A347" s="39"/>
      <c r="B347" s="257" t="str">
        <f>B338</f>
        <v>LOT 70</v>
      </c>
      <c r="C347" s="258"/>
      <c r="D347" s="258"/>
      <c r="E347" s="259"/>
      <c r="F347" s="16">
        <f>SUM(F339:F346)</f>
        <v>0</v>
      </c>
      <c r="H347" s="7"/>
      <c r="I347" s="7"/>
      <c r="J347" s="7"/>
      <c r="K347" s="7"/>
      <c r="L347" s="7"/>
    </row>
    <row r="348" spans="1:12" s="1" customFormat="1" ht="15" customHeight="1" thickBot="1" x14ac:dyDescent="0.3">
      <c r="A348" s="37">
        <v>39</v>
      </c>
      <c r="B348" s="249" t="s">
        <v>52</v>
      </c>
      <c r="C348" s="250"/>
      <c r="D348" s="250"/>
      <c r="E348" s="250"/>
      <c r="F348" s="48"/>
      <c r="H348" s="7"/>
      <c r="I348" s="7"/>
      <c r="J348" s="7"/>
      <c r="K348" s="7"/>
      <c r="L348" s="7"/>
    </row>
    <row r="349" spans="1:12" s="1" customFormat="1" ht="14.1" customHeight="1" x14ac:dyDescent="0.25">
      <c r="A349" s="37"/>
      <c r="B349" s="274" t="s">
        <v>71</v>
      </c>
      <c r="C349" s="275"/>
      <c r="D349" s="14">
        <v>1</v>
      </c>
      <c r="E349" s="72">
        <v>0</v>
      </c>
      <c r="F349" s="11">
        <f t="shared" ref="F349:F356" si="31">D349*E349</f>
        <v>0</v>
      </c>
      <c r="G349" s="15" t="s">
        <v>50</v>
      </c>
      <c r="H349" s="7"/>
      <c r="I349" s="7"/>
      <c r="J349" s="7"/>
      <c r="K349" s="7"/>
      <c r="L349" s="7"/>
    </row>
    <row r="350" spans="1:12" s="1" customFormat="1" ht="14.1" customHeight="1" x14ac:dyDescent="0.25">
      <c r="A350" s="37"/>
      <c r="B350" s="264" t="s">
        <v>72</v>
      </c>
      <c r="C350" s="265"/>
      <c r="D350" s="10">
        <v>1</v>
      </c>
      <c r="E350" s="68">
        <v>0</v>
      </c>
      <c r="F350" s="11">
        <f t="shared" si="31"/>
        <v>0</v>
      </c>
      <c r="G350" s="18" t="s">
        <v>18</v>
      </c>
      <c r="H350" s="7"/>
      <c r="I350" s="7"/>
      <c r="J350" s="7"/>
      <c r="K350" s="7"/>
      <c r="L350" s="7"/>
    </row>
    <row r="351" spans="1:12" s="15" customFormat="1" ht="14.1" customHeight="1" x14ac:dyDescent="0.25">
      <c r="A351" s="39"/>
      <c r="B351" s="266" t="s">
        <v>51</v>
      </c>
      <c r="C351" s="267"/>
      <c r="D351" s="10">
        <v>1</v>
      </c>
      <c r="E351" s="68">
        <v>0</v>
      </c>
      <c r="F351" s="11">
        <f t="shared" si="31"/>
        <v>0</v>
      </c>
      <c r="H351" s="7"/>
      <c r="I351" s="7"/>
      <c r="J351" s="7"/>
      <c r="K351" s="7"/>
      <c r="L351" s="7"/>
    </row>
    <row r="352" spans="1:12" s="15" customFormat="1" ht="14.1" customHeight="1" x14ac:dyDescent="0.25">
      <c r="A352" s="39"/>
      <c r="B352" s="266" t="s">
        <v>13</v>
      </c>
      <c r="C352" s="267"/>
      <c r="D352" s="10">
        <v>1</v>
      </c>
      <c r="E352" s="69">
        <v>0</v>
      </c>
      <c r="F352" s="11">
        <f t="shared" si="31"/>
        <v>0</v>
      </c>
      <c r="G352" s="13"/>
      <c r="H352" s="7"/>
      <c r="I352" s="7"/>
      <c r="J352" s="7"/>
      <c r="K352" s="7"/>
      <c r="L352" s="7"/>
    </row>
    <row r="353" spans="1:12" s="15" customFormat="1" ht="14.1" customHeight="1" x14ac:dyDescent="0.25">
      <c r="A353" s="39"/>
      <c r="B353" s="266" t="s">
        <v>14</v>
      </c>
      <c r="C353" s="267"/>
      <c r="D353" s="10">
        <v>1</v>
      </c>
      <c r="E353" s="69">
        <v>0</v>
      </c>
      <c r="F353" s="11">
        <f t="shared" si="31"/>
        <v>0</v>
      </c>
      <c r="G353" s="13"/>
      <c r="H353" s="7"/>
      <c r="I353" s="7"/>
      <c r="J353" s="7"/>
      <c r="K353" s="7"/>
      <c r="L353" s="7"/>
    </row>
    <row r="354" spans="1:12" s="15" customFormat="1" ht="14.1" customHeight="1" x14ac:dyDescent="0.25">
      <c r="A354" s="39"/>
      <c r="B354" s="266" t="s">
        <v>19</v>
      </c>
      <c r="C354" s="267"/>
      <c r="D354" s="10">
        <v>1</v>
      </c>
      <c r="E354" s="68">
        <v>0</v>
      </c>
      <c r="F354" s="11">
        <f t="shared" si="31"/>
        <v>0</v>
      </c>
      <c r="H354" s="7"/>
      <c r="I354" s="7"/>
      <c r="J354" s="7"/>
      <c r="K354" s="7"/>
      <c r="L354" s="7"/>
    </row>
    <row r="355" spans="1:12" s="15" customFormat="1" ht="14.1" customHeight="1" x14ac:dyDescent="0.25">
      <c r="A355" s="39"/>
      <c r="B355" s="266" t="s">
        <v>15</v>
      </c>
      <c r="C355" s="267"/>
      <c r="D355" s="10">
        <v>1</v>
      </c>
      <c r="E355" s="69">
        <v>0</v>
      </c>
      <c r="F355" s="11">
        <f t="shared" si="31"/>
        <v>0</v>
      </c>
      <c r="G355" s="13"/>
      <c r="H355" s="7"/>
      <c r="I355" s="7"/>
      <c r="J355" s="7"/>
      <c r="K355" s="7"/>
      <c r="L355" s="7"/>
    </row>
    <row r="356" spans="1:12" s="15" customFormat="1" ht="14.1" customHeight="1" thickBot="1" x14ac:dyDescent="0.3">
      <c r="A356" s="39"/>
      <c r="B356" s="272" t="s">
        <v>16</v>
      </c>
      <c r="C356" s="273"/>
      <c r="D356" s="71">
        <v>1</v>
      </c>
      <c r="E356" s="69">
        <v>0</v>
      </c>
      <c r="F356" s="11">
        <f t="shared" si="31"/>
        <v>0</v>
      </c>
      <c r="G356" s="13"/>
      <c r="H356" s="7"/>
      <c r="I356" s="7"/>
      <c r="J356" s="7"/>
      <c r="K356" s="7"/>
      <c r="L356" s="7"/>
    </row>
    <row r="357" spans="1:12" s="15" customFormat="1" ht="15" customHeight="1" thickBot="1" x14ac:dyDescent="0.3">
      <c r="A357" s="39"/>
      <c r="B357" s="257" t="str">
        <f>B348</f>
        <v>LOT 71</v>
      </c>
      <c r="C357" s="258"/>
      <c r="D357" s="258"/>
      <c r="E357" s="259"/>
      <c r="F357" s="16">
        <f>SUM(F349:F356)</f>
        <v>0</v>
      </c>
      <c r="H357" s="7"/>
      <c r="I357" s="7"/>
      <c r="J357" s="7"/>
      <c r="K357" s="7"/>
      <c r="L357" s="7"/>
    </row>
    <row r="358" spans="1:12" s="17" customFormat="1" ht="15" customHeight="1" thickBot="1" x14ac:dyDescent="0.3">
      <c r="A358" s="40">
        <v>40</v>
      </c>
      <c r="B358" s="249" t="s">
        <v>53</v>
      </c>
      <c r="C358" s="250"/>
      <c r="D358" s="250"/>
      <c r="E358" s="250"/>
      <c r="F358" s="48"/>
      <c r="H358" s="7"/>
      <c r="I358" s="7"/>
      <c r="J358" s="7"/>
      <c r="K358" s="7"/>
      <c r="L358" s="7"/>
    </row>
    <row r="359" spans="1:12" s="17" customFormat="1" ht="14.1" customHeight="1" x14ac:dyDescent="0.25">
      <c r="A359" s="40"/>
      <c r="B359" s="274" t="s">
        <v>71</v>
      </c>
      <c r="C359" s="275"/>
      <c r="D359" s="14">
        <v>1</v>
      </c>
      <c r="E359" s="72">
        <v>0</v>
      </c>
      <c r="F359" s="11">
        <f t="shared" ref="F359:F366" si="32">D359*E359</f>
        <v>0</v>
      </c>
      <c r="G359" s="15" t="s">
        <v>50</v>
      </c>
      <c r="H359" s="7"/>
      <c r="I359" s="7"/>
      <c r="J359" s="7"/>
      <c r="K359" s="7"/>
      <c r="L359" s="7"/>
    </row>
    <row r="360" spans="1:12" s="17" customFormat="1" ht="14.1" customHeight="1" x14ac:dyDescent="0.25">
      <c r="A360" s="40"/>
      <c r="B360" s="264" t="s">
        <v>72</v>
      </c>
      <c r="C360" s="265"/>
      <c r="D360" s="10">
        <v>1</v>
      </c>
      <c r="E360" s="68">
        <v>0</v>
      </c>
      <c r="F360" s="11">
        <f t="shared" si="32"/>
        <v>0</v>
      </c>
      <c r="G360" s="18" t="s">
        <v>18</v>
      </c>
      <c r="H360" s="7"/>
      <c r="I360" s="7"/>
      <c r="J360" s="7"/>
      <c r="K360" s="7"/>
      <c r="L360" s="7"/>
    </row>
    <row r="361" spans="1:12" s="17" customFormat="1" ht="14.1" customHeight="1" x14ac:dyDescent="0.25">
      <c r="A361" s="40"/>
      <c r="B361" s="266" t="s">
        <v>51</v>
      </c>
      <c r="C361" s="267"/>
      <c r="D361" s="10">
        <v>1</v>
      </c>
      <c r="E361" s="68">
        <v>0</v>
      </c>
      <c r="F361" s="11">
        <f t="shared" si="32"/>
        <v>0</v>
      </c>
      <c r="G361" s="15"/>
      <c r="H361" s="7"/>
      <c r="I361" s="7"/>
      <c r="J361" s="7"/>
      <c r="K361" s="7"/>
      <c r="L361" s="7"/>
    </row>
    <row r="362" spans="1:12" s="13" customFormat="1" ht="14.1" customHeight="1" x14ac:dyDescent="0.25">
      <c r="A362" s="39"/>
      <c r="B362" s="266" t="s">
        <v>13</v>
      </c>
      <c r="C362" s="267"/>
      <c r="D362" s="10">
        <v>1</v>
      </c>
      <c r="E362" s="69">
        <v>0</v>
      </c>
      <c r="F362" s="11">
        <f t="shared" si="32"/>
        <v>0</v>
      </c>
      <c r="H362" s="7"/>
      <c r="I362" s="7"/>
      <c r="J362" s="7"/>
      <c r="K362" s="7"/>
      <c r="L362" s="7"/>
    </row>
    <row r="363" spans="1:12" s="13" customFormat="1" ht="14.1" customHeight="1" x14ac:dyDescent="0.25">
      <c r="A363" s="39"/>
      <c r="B363" s="266" t="s">
        <v>14</v>
      </c>
      <c r="C363" s="267"/>
      <c r="D363" s="10">
        <v>1</v>
      </c>
      <c r="E363" s="69">
        <v>0</v>
      </c>
      <c r="F363" s="11">
        <f t="shared" si="32"/>
        <v>0</v>
      </c>
      <c r="H363" s="7"/>
      <c r="I363" s="7"/>
      <c r="J363" s="7"/>
      <c r="K363" s="7"/>
      <c r="L363" s="7"/>
    </row>
    <row r="364" spans="1:12" s="13" customFormat="1" ht="14.1" customHeight="1" x14ac:dyDescent="0.25">
      <c r="A364" s="39"/>
      <c r="B364" s="266" t="s">
        <v>19</v>
      </c>
      <c r="C364" s="267"/>
      <c r="D364" s="10">
        <v>1</v>
      </c>
      <c r="E364" s="68">
        <v>0</v>
      </c>
      <c r="F364" s="11">
        <f t="shared" si="32"/>
        <v>0</v>
      </c>
      <c r="G364" s="15"/>
      <c r="H364" s="7"/>
      <c r="I364" s="7"/>
      <c r="J364" s="7"/>
      <c r="K364" s="7"/>
      <c r="L364" s="7"/>
    </row>
    <row r="365" spans="1:12" s="13" customFormat="1" ht="14.1" customHeight="1" x14ac:dyDescent="0.25">
      <c r="A365" s="39"/>
      <c r="B365" s="266" t="s">
        <v>15</v>
      </c>
      <c r="C365" s="267"/>
      <c r="D365" s="10">
        <v>1</v>
      </c>
      <c r="E365" s="69">
        <v>0</v>
      </c>
      <c r="F365" s="11">
        <f t="shared" si="32"/>
        <v>0</v>
      </c>
      <c r="H365" s="7"/>
      <c r="I365" s="7"/>
      <c r="J365" s="7"/>
      <c r="K365" s="7"/>
      <c r="L365" s="7"/>
    </row>
    <row r="366" spans="1:12" s="13" customFormat="1" ht="14.1" customHeight="1" thickBot="1" x14ac:dyDescent="0.3">
      <c r="A366" s="39"/>
      <c r="B366" s="272" t="s">
        <v>16</v>
      </c>
      <c r="C366" s="273"/>
      <c r="D366" s="71">
        <v>1</v>
      </c>
      <c r="E366" s="69">
        <v>0</v>
      </c>
      <c r="F366" s="11">
        <f t="shared" si="32"/>
        <v>0</v>
      </c>
      <c r="H366" s="7"/>
      <c r="I366" s="7"/>
      <c r="J366" s="7"/>
      <c r="K366" s="7"/>
      <c r="L366" s="7"/>
    </row>
    <row r="367" spans="1:12" s="13" customFormat="1" ht="15" customHeight="1" thickBot="1" x14ac:dyDescent="0.3">
      <c r="A367" s="39"/>
      <c r="B367" s="257" t="str">
        <f>B358</f>
        <v>LOT 72</v>
      </c>
      <c r="C367" s="258"/>
      <c r="D367" s="258"/>
      <c r="E367" s="259"/>
      <c r="F367" s="16">
        <f>SUM(F359:F366)</f>
        <v>0</v>
      </c>
      <c r="H367" s="7"/>
      <c r="I367" s="7"/>
      <c r="J367" s="7"/>
      <c r="K367" s="7"/>
      <c r="L367" s="7"/>
    </row>
    <row r="368" spans="1:12" s="1" customFormat="1" ht="15" customHeight="1" thickBot="1" x14ac:dyDescent="0.3">
      <c r="A368" s="37">
        <v>41</v>
      </c>
      <c r="B368" s="249" t="s">
        <v>54</v>
      </c>
      <c r="C368" s="250"/>
      <c r="D368" s="250"/>
      <c r="E368" s="250"/>
      <c r="F368" s="48"/>
      <c r="H368" s="7"/>
      <c r="I368" s="7"/>
      <c r="J368" s="7"/>
      <c r="K368" s="7"/>
      <c r="L368" s="7"/>
    </row>
    <row r="369" spans="1:12" s="1" customFormat="1" ht="14.1" customHeight="1" x14ac:dyDescent="0.25">
      <c r="A369" s="37"/>
      <c r="B369" s="274" t="s">
        <v>71</v>
      </c>
      <c r="C369" s="275"/>
      <c r="D369" s="14">
        <v>2</v>
      </c>
      <c r="E369" s="72">
        <v>0</v>
      </c>
      <c r="F369" s="11">
        <f t="shared" ref="F369:F375" si="33">D369*E369</f>
        <v>0</v>
      </c>
      <c r="G369" s="18" t="s">
        <v>18</v>
      </c>
      <c r="H369" s="7"/>
      <c r="I369" s="7"/>
      <c r="J369" s="7"/>
      <c r="K369" s="7"/>
      <c r="L369" s="7"/>
    </row>
    <row r="370" spans="1:12" s="1" customFormat="1" ht="14.1" customHeight="1" x14ac:dyDescent="0.25">
      <c r="A370" s="37"/>
      <c r="B370" s="264" t="s">
        <v>72</v>
      </c>
      <c r="C370" s="265"/>
      <c r="D370" s="10">
        <v>2</v>
      </c>
      <c r="E370" s="68">
        <v>0</v>
      </c>
      <c r="F370" s="11">
        <f t="shared" si="33"/>
        <v>0</v>
      </c>
      <c r="H370" s="7"/>
      <c r="I370" s="7"/>
      <c r="J370" s="7"/>
      <c r="K370" s="7"/>
      <c r="L370" s="7"/>
    </row>
    <row r="371" spans="1:12" s="15" customFormat="1" ht="14.1" customHeight="1" x14ac:dyDescent="0.25">
      <c r="A371" s="39"/>
      <c r="B371" s="266" t="s">
        <v>13</v>
      </c>
      <c r="C371" s="267"/>
      <c r="D371" s="10">
        <v>1</v>
      </c>
      <c r="E371" s="69">
        <v>0</v>
      </c>
      <c r="F371" s="11">
        <f t="shared" si="33"/>
        <v>0</v>
      </c>
      <c r="H371" s="7"/>
      <c r="I371" s="7"/>
      <c r="J371" s="7"/>
      <c r="K371" s="7"/>
      <c r="L371" s="7"/>
    </row>
    <row r="372" spans="1:12" s="15" customFormat="1" ht="14.1" customHeight="1" x14ac:dyDescent="0.25">
      <c r="A372" s="39"/>
      <c r="B372" s="266" t="s">
        <v>14</v>
      </c>
      <c r="C372" s="267"/>
      <c r="D372" s="10">
        <v>1</v>
      </c>
      <c r="E372" s="69">
        <v>0</v>
      </c>
      <c r="F372" s="11">
        <f t="shared" si="33"/>
        <v>0</v>
      </c>
      <c r="H372" s="7"/>
      <c r="I372" s="7"/>
      <c r="J372" s="7"/>
      <c r="K372" s="7"/>
      <c r="L372" s="7"/>
    </row>
    <row r="373" spans="1:12" s="15" customFormat="1" ht="14.1" customHeight="1" x14ac:dyDescent="0.25">
      <c r="A373" s="39"/>
      <c r="B373" s="266" t="s">
        <v>19</v>
      </c>
      <c r="C373" s="267"/>
      <c r="D373" s="10">
        <v>1</v>
      </c>
      <c r="E373" s="68">
        <v>0</v>
      </c>
      <c r="F373" s="11">
        <f t="shared" si="33"/>
        <v>0</v>
      </c>
      <c r="H373" s="7"/>
      <c r="I373" s="7"/>
      <c r="J373" s="7"/>
      <c r="K373" s="7"/>
      <c r="L373" s="7"/>
    </row>
    <row r="374" spans="1:12" s="15" customFormat="1" ht="14.1" customHeight="1" x14ac:dyDescent="0.25">
      <c r="A374" s="39"/>
      <c r="B374" s="266" t="s">
        <v>15</v>
      </c>
      <c r="C374" s="267"/>
      <c r="D374" s="10">
        <v>1</v>
      </c>
      <c r="E374" s="69">
        <v>0</v>
      </c>
      <c r="F374" s="11">
        <f t="shared" si="33"/>
        <v>0</v>
      </c>
      <c r="H374" s="7"/>
      <c r="I374" s="7"/>
      <c r="J374" s="7"/>
      <c r="K374" s="7"/>
      <c r="L374" s="7"/>
    </row>
    <row r="375" spans="1:12" s="15" customFormat="1" ht="14.1" customHeight="1" thickBot="1" x14ac:dyDescent="0.3">
      <c r="A375" s="39"/>
      <c r="B375" s="272" t="s">
        <v>16</v>
      </c>
      <c r="C375" s="273"/>
      <c r="D375" s="71">
        <v>1</v>
      </c>
      <c r="E375" s="69">
        <v>0</v>
      </c>
      <c r="F375" s="11">
        <f t="shared" si="33"/>
        <v>0</v>
      </c>
      <c r="H375" s="7"/>
      <c r="I375" s="7"/>
      <c r="J375" s="7"/>
      <c r="K375" s="7"/>
      <c r="L375" s="7"/>
    </row>
    <row r="376" spans="1:12" s="15" customFormat="1" ht="15" customHeight="1" thickBot="1" x14ac:dyDescent="0.3">
      <c r="A376" s="39"/>
      <c r="B376" s="257" t="str">
        <f>B368</f>
        <v>LOT 75</v>
      </c>
      <c r="C376" s="258"/>
      <c r="D376" s="258"/>
      <c r="E376" s="259"/>
      <c r="F376" s="16">
        <f>SUM(F369:F375)</f>
        <v>0</v>
      </c>
      <c r="H376" s="7"/>
      <c r="I376" s="7"/>
      <c r="J376" s="7"/>
      <c r="K376" s="7"/>
      <c r="L376" s="7"/>
    </row>
    <row r="377" spans="1:12" s="17" customFormat="1" ht="15" customHeight="1" thickBot="1" x14ac:dyDescent="0.3">
      <c r="A377" s="40">
        <v>42</v>
      </c>
      <c r="B377" s="249" t="s">
        <v>95</v>
      </c>
      <c r="C377" s="250"/>
      <c r="D377" s="250"/>
      <c r="E377" s="250"/>
      <c r="F377" s="48"/>
      <c r="H377" s="7"/>
      <c r="I377" s="7"/>
      <c r="J377" s="7"/>
      <c r="K377" s="7"/>
      <c r="L377" s="7"/>
    </row>
    <row r="378" spans="1:12" s="17" customFormat="1" ht="14.1" customHeight="1" x14ac:dyDescent="0.25">
      <c r="A378" s="40"/>
      <c r="B378" s="274" t="s">
        <v>71</v>
      </c>
      <c r="C378" s="275"/>
      <c r="D378" s="14">
        <v>3</v>
      </c>
      <c r="E378" s="72">
        <v>0</v>
      </c>
      <c r="F378" s="11">
        <f t="shared" ref="F378:F384" si="34">D378*E378</f>
        <v>0</v>
      </c>
      <c r="H378" s="7"/>
      <c r="I378" s="7"/>
      <c r="J378" s="7"/>
      <c r="K378" s="7"/>
      <c r="L378" s="7"/>
    </row>
    <row r="379" spans="1:12" s="17" customFormat="1" ht="14.1" customHeight="1" x14ac:dyDescent="0.25">
      <c r="A379" s="40"/>
      <c r="B379" s="264" t="s">
        <v>72</v>
      </c>
      <c r="C379" s="265"/>
      <c r="D379" s="10">
        <v>2</v>
      </c>
      <c r="E379" s="68">
        <v>0</v>
      </c>
      <c r="F379" s="11">
        <f t="shared" si="34"/>
        <v>0</v>
      </c>
      <c r="H379" s="7"/>
      <c r="I379" s="7"/>
      <c r="J379" s="7"/>
      <c r="K379" s="7"/>
      <c r="L379" s="7"/>
    </row>
    <row r="380" spans="1:12" s="17" customFormat="1" ht="14.1" customHeight="1" x14ac:dyDescent="0.25">
      <c r="A380" s="40"/>
      <c r="B380" s="278" t="s">
        <v>31</v>
      </c>
      <c r="C380" s="279"/>
      <c r="D380" s="19">
        <v>1</v>
      </c>
      <c r="E380" s="68">
        <v>0</v>
      </c>
      <c r="F380" s="11">
        <f t="shared" si="34"/>
        <v>0</v>
      </c>
      <c r="G380" s="15" t="s">
        <v>55</v>
      </c>
      <c r="H380" s="7"/>
      <c r="I380" s="7"/>
      <c r="J380" s="7"/>
      <c r="K380" s="7"/>
      <c r="L380" s="7"/>
    </row>
    <row r="381" spans="1:12" s="13" customFormat="1" ht="14.1" customHeight="1" x14ac:dyDescent="0.25">
      <c r="A381" s="39"/>
      <c r="B381" s="266" t="s">
        <v>13</v>
      </c>
      <c r="C381" s="267"/>
      <c r="D381" s="19">
        <v>1</v>
      </c>
      <c r="E381" s="69">
        <v>0</v>
      </c>
      <c r="F381" s="11">
        <f t="shared" si="34"/>
        <v>0</v>
      </c>
      <c r="H381" s="7"/>
      <c r="I381" s="7"/>
      <c r="J381" s="7"/>
      <c r="K381" s="7"/>
      <c r="L381" s="7"/>
    </row>
    <row r="382" spans="1:12" s="13" customFormat="1" ht="14.1" customHeight="1" x14ac:dyDescent="0.25">
      <c r="A382" s="39"/>
      <c r="B382" s="266" t="s">
        <v>14</v>
      </c>
      <c r="C382" s="267"/>
      <c r="D382" s="10">
        <v>1</v>
      </c>
      <c r="E382" s="69">
        <v>0</v>
      </c>
      <c r="F382" s="11">
        <f t="shared" si="34"/>
        <v>0</v>
      </c>
      <c r="H382" s="7"/>
      <c r="I382" s="7"/>
      <c r="J382" s="7"/>
      <c r="K382" s="7"/>
      <c r="L382" s="7"/>
    </row>
    <row r="383" spans="1:12" s="13" customFormat="1" ht="14.1" customHeight="1" x14ac:dyDescent="0.25">
      <c r="A383" s="39"/>
      <c r="B383" s="266" t="s">
        <v>15</v>
      </c>
      <c r="C383" s="267"/>
      <c r="D383" s="19">
        <v>1</v>
      </c>
      <c r="E383" s="69">
        <v>0</v>
      </c>
      <c r="F383" s="11">
        <f t="shared" si="34"/>
        <v>0</v>
      </c>
      <c r="H383" s="7"/>
      <c r="I383" s="7"/>
      <c r="J383" s="7"/>
      <c r="K383" s="7"/>
      <c r="L383" s="7"/>
    </row>
    <row r="384" spans="1:12" s="13" customFormat="1" ht="14.1" customHeight="1" thickBot="1" x14ac:dyDescent="0.3">
      <c r="A384" s="39"/>
      <c r="B384" s="272" t="s">
        <v>16</v>
      </c>
      <c r="C384" s="273"/>
      <c r="D384" s="71">
        <v>1</v>
      </c>
      <c r="E384" s="69">
        <v>0</v>
      </c>
      <c r="F384" s="11">
        <f t="shared" si="34"/>
        <v>0</v>
      </c>
      <c r="H384" s="7"/>
      <c r="I384" s="7"/>
      <c r="J384" s="7"/>
      <c r="K384" s="7"/>
      <c r="L384" s="7"/>
    </row>
    <row r="385" spans="1:12" s="13" customFormat="1" ht="15" customHeight="1" thickBot="1" x14ac:dyDescent="0.3">
      <c r="A385" s="39"/>
      <c r="B385" s="257" t="str">
        <f>B377</f>
        <v>400 Mack LOT  (See Exhibit A - New PARCS)</v>
      </c>
      <c r="C385" s="258"/>
      <c r="D385" s="258"/>
      <c r="E385" s="259"/>
      <c r="F385" s="16">
        <f>SUM(F378:F384)</f>
        <v>0</v>
      </c>
      <c r="H385" s="7"/>
      <c r="I385" s="7"/>
      <c r="J385" s="7"/>
      <c r="K385" s="7"/>
      <c r="L385" s="7"/>
    </row>
    <row r="386" spans="1:12" s="1" customFormat="1" ht="16.5" customHeight="1" thickBot="1" x14ac:dyDescent="0.3">
      <c r="A386" s="37">
        <v>43</v>
      </c>
      <c r="B386" s="249" t="s">
        <v>97</v>
      </c>
      <c r="C386" s="250"/>
      <c r="D386" s="250"/>
      <c r="E386" s="250"/>
      <c r="F386" s="48"/>
      <c r="H386" s="7"/>
      <c r="I386" s="7"/>
      <c r="J386" s="7"/>
      <c r="K386" s="7"/>
      <c r="L386" s="7"/>
    </row>
    <row r="387" spans="1:12" s="1" customFormat="1" x14ac:dyDescent="0.25">
      <c r="A387" s="37"/>
      <c r="B387" s="280" t="s">
        <v>71</v>
      </c>
      <c r="C387" s="281"/>
      <c r="D387" s="50">
        <v>2</v>
      </c>
      <c r="E387" s="72">
        <v>0</v>
      </c>
      <c r="F387" s="11">
        <f t="shared" ref="F387:F393" si="35">D387*E387</f>
        <v>0</v>
      </c>
      <c r="G387" s="21" t="s">
        <v>56</v>
      </c>
      <c r="H387" s="7"/>
      <c r="I387" s="7"/>
      <c r="J387" s="7"/>
      <c r="K387" s="7"/>
      <c r="L387" s="7"/>
    </row>
    <row r="388" spans="1:12" s="1" customFormat="1" x14ac:dyDescent="0.25">
      <c r="A388" s="37"/>
      <c r="B388" s="268" t="s">
        <v>72</v>
      </c>
      <c r="C388" s="269"/>
      <c r="D388" s="53">
        <v>2</v>
      </c>
      <c r="E388" s="68">
        <v>0</v>
      </c>
      <c r="F388" s="11">
        <f t="shared" si="35"/>
        <v>0</v>
      </c>
      <c r="H388" s="7"/>
      <c r="I388" s="7"/>
      <c r="J388" s="7"/>
      <c r="K388" s="7"/>
      <c r="L388" s="7"/>
    </row>
    <row r="389" spans="1:12" s="15" customFormat="1" x14ac:dyDescent="0.25">
      <c r="A389" s="39"/>
      <c r="B389" s="270" t="s">
        <v>31</v>
      </c>
      <c r="C389" s="271"/>
      <c r="D389" s="58">
        <v>1</v>
      </c>
      <c r="E389" s="68">
        <v>0</v>
      </c>
      <c r="F389" s="11">
        <f t="shared" si="35"/>
        <v>0</v>
      </c>
      <c r="G389" s="15" t="s">
        <v>57</v>
      </c>
      <c r="H389" s="7"/>
      <c r="I389" s="7"/>
      <c r="J389" s="7"/>
      <c r="K389" s="7"/>
      <c r="L389" s="7"/>
    </row>
    <row r="390" spans="1:12" s="15" customFormat="1" x14ac:dyDescent="0.25">
      <c r="A390" s="39"/>
      <c r="B390" s="253" t="s">
        <v>13</v>
      </c>
      <c r="C390" s="254"/>
      <c r="D390" s="58">
        <v>1</v>
      </c>
      <c r="E390" s="69">
        <v>0</v>
      </c>
      <c r="F390" s="11">
        <f t="shared" si="35"/>
        <v>0</v>
      </c>
      <c r="H390" s="7"/>
      <c r="I390" s="7"/>
      <c r="J390" s="7"/>
      <c r="K390" s="7"/>
      <c r="L390" s="7"/>
    </row>
    <row r="391" spans="1:12" s="15" customFormat="1" x14ac:dyDescent="0.25">
      <c r="A391" s="39"/>
      <c r="B391" s="253" t="s">
        <v>14</v>
      </c>
      <c r="C391" s="254"/>
      <c r="D391" s="53">
        <v>1</v>
      </c>
      <c r="E391" s="69">
        <v>0</v>
      </c>
      <c r="F391" s="11">
        <f t="shared" si="35"/>
        <v>0</v>
      </c>
      <c r="H391" s="7"/>
      <c r="I391" s="7"/>
      <c r="J391" s="7"/>
      <c r="K391" s="7"/>
      <c r="L391" s="7"/>
    </row>
    <row r="392" spans="1:12" s="15" customFormat="1" x14ac:dyDescent="0.25">
      <c r="A392" s="39"/>
      <c r="B392" s="253" t="s">
        <v>15</v>
      </c>
      <c r="C392" s="254"/>
      <c r="D392" s="58">
        <v>1</v>
      </c>
      <c r="E392" s="73">
        <v>0</v>
      </c>
      <c r="F392" s="11">
        <f t="shared" si="35"/>
        <v>0</v>
      </c>
      <c r="H392" s="7"/>
      <c r="I392" s="7"/>
      <c r="J392" s="7"/>
      <c r="K392" s="7"/>
      <c r="L392" s="7"/>
    </row>
    <row r="393" spans="1:12" s="15" customFormat="1" ht="16.5" thickBot="1" x14ac:dyDescent="0.3">
      <c r="A393" s="39"/>
      <c r="B393" s="276" t="s">
        <v>16</v>
      </c>
      <c r="C393" s="277"/>
      <c r="D393" s="74">
        <v>1</v>
      </c>
      <c r="E393" s="69">
        <v>0</v>
      </c>
      <c r="F393" s="11">
        <f t="shared" si="35"/>
        <v>0</v>
      </c>
      <c r="H393" s="7"/>
      <c r="I393" s="7"/>
      <c r="J393" s="7"/>
      <c r="K393" s="7"/>
      <c r="L393" s="7"/>
    </row>
    <row r="394" spans="1:12" s="15" customFormat="1" ht="16.5" thickBot="1" x14ac:dyDescent="0.3">
      <c r="A394" s="39"/>
      <c r="B394" s="257" t="str">
        <f>B386</f>
        <v>I2C LOT (Innovation and Integration Center)  (See Exhibit A - New PARCS)</v>
      </c>
      <c r="C394" s="258"/>
      <c r="D394" s="258"/>
      <c r="E394" s="259"/>
      <c r="F394" s="16">
        <f>SUM(F387:F393)</f>
        <v>0</v>
      </c>
      <c r="H394" s="7"/>
      <c r="I394" s="7"/>
      <c r="J394" s="7"/>
      <c r="K394" s="7"/>
      <c r="L394" s="7"/>
    </row>
    <row r="395" spans="1:12" s="15" customFormat="1" ht="16.5" thickBot="1" x14ac:dyDescent="0.3">
      <c r="A395" s="39">
        <v>44</v>
      </c>
      <c r="B395" s="249" t="s">
        <v>73</v>
      </c>
      <c r="C395" s="250"/>
      <c r="D395" s="250"/>
      <c r="E395" s="250"/>
      <c r="F395" s="48"/>
      <c r="H395" s="7"/>
      <c r="I395" s="7"/>
      <c r="J395" s="7"/>
      <c r="K395" s="7"/>
      <c r="L395" s="7"/>
    </row>
    <row r="396" spans="1:12" s="15" customFormat="1" ht="16.5" customHeight="1" x14ac:dyDescent="0.25">
      <c r="A396" s="39"/>
      <c r="B396" s="260" t="s">
        <v>69</v>
      </c>
      <c r="C396" s="261"/>
      <c r="D396" s="56">
        <v>1</v>
      </c>
      <c r="E396" s="72">
        <v>0</v>
      </c>
      <c r="F396" s="11">
        <f t="shared" ref="F396:F401" si="36">D396*E396</f>
        <v>0</v>
      </c>
      <c r="H396" s="7"/>
      <c r="I396" s="7"/>
      <c r="J396" s="7"/>
      <c r="K396" s="7"/>
      <c r="L396" s="7"/>
    </row>
    <row r="397" spans="1:12" s="15" customFormat="1" x14ac:dyDescent="0.25">
      <c r="A397" s="39"/>
      <c r="B397" s="262" t="s">
        <v>13</v>
      </c>
      <c r="C397" s="263"/>
      <c r="D397" s="57">
        <v>1</v>
      </c>
      <c r="E397" s="68">
        <v>0</v>
      </c>
      <c r="F397" s="11">
        <f t="shared" si="36"/>
        <v>0</v>
      </c>
      <c r="H397" s="7"/>
      <c r="I397" s="7"/>
      <c r="J397" s="7"/>
      <c r="K397" s="7"/>
      <c r="L397" s="7"/>
    </row>
    <row r="398" spans="1:12" s="15" customFormat="1" x14ac:dyDescent="0.25">
      <c r="A398" s="39"/>
      <c r="B398" s="262" t="s">
        <v>14</v>
      </c>
      <c r="C398" s="263"/>
      <c r="D398" s="57">
        <v>1</v>
      </c>
      <c r="E398" s="68">
        <v>0</v>
      </c>
      <c r="F398" s="11">
        <v>0</v>
      </c>
      <c r="H398" s="7"/>
      <c r="I398" s="7"/>
      <c r="J398" s="7"/>
      <c r="K398" s="7"/>
      <c r="L398" s="7"/>
    </row>
    <row r="399" spans="1:12" s="15" customFormat="1" x14ac:dyDescent="0.25">
      <c r="A399" s="39"/>
      <c r="B399" s="262" t="s">
        <v>19</v>
      </c>
      <c r="C399" s="263"/>
      <c r="D399" s="57">
        <v>1</v>
      </c>
      <c r="E399" s="69">
        <v>0</v>
      </c>
      <c r="F399" s="11">
        <f t="shared" si="36"/>
        <v>0</v>
      </c>
      <c r="H399" s="7"/>
      <c r="I399" s="7"/>
      <c r="J399" s="7"/>
      <c r="K399" s="7"/>
      <c r="L399" s="7"/>
    </row>
    <row r="400" spans="1:12" s="15" customFormat="1" x14ac:dyDescent="0.25">
      <c r="A400" s="39"/>
      <c r="B400" s="262" t="s">
        <v>15</v>
      </c>
      <c r="C400" s="263"/>
      <c r="D400" s="57">
        <v>1</v>
      </c>
      <c r="E400" s="69">
        <v>0</v>
      </c>
      <c r="F400" s="11">
        <f t="shared" si="36"/>
        <v>0</v>
      </c>
      <c r="H400" s="7"/>
      <c r="I400" s="7"/>
      <c r="J400" s="7"/>
      <c r="K400" s="7"/>
      <c r="L400" s="7"/>
    </row>
    <row r="401" spans="1:12" s="15" customFormat="1" ht="16.5" thickBot="1" x14ac:dyDescent="0.3">
      <c r="A401" s="39"/>
      <c r="B401" s="282" t="s">
        <v>16</v>
      </c>
      <c r="C401" s="283"/>
      <c r="D401" s="74">
        <v>1</v>
      </c>
      <c r="E401" s="75">
        <v>0</v>
      </c>
      <c r="F401" s="27">
        <f t="shared" si="36"/>
        <v>0</v>
      </c>
      <c r="H401" s="7"/>
      <c r="I401" s="7"/>
      <c r="J401" s="7"/>
      <c r="K401" s="7"/>
      <c r="L401" s="7"/>
    </row>
    <row r="402" spans="1:12" s="15" customFormat="1" ht="16.5" thickBot="1" x14ac:dyDescent="0.3">
      <c r="A402" s="39"/>
      <c r="B402" s="284" t="s">
        <v>73</v>
      </c>
      <c r="C402" s="285"/>
      <c r="D402" s="285"/>
      <c r="E402" s="286"/>
      <c r="F402" s="16">
        <f>SUM(F396:F401)</f>
        <v>0</v>
      </c>
      <c r="H402" s="7"/>
      <c r="I402" s="7"/>
      <c r="J402" s="7"/>
      <c r="K402" s="7"/>
      <c r="L402" s="7"/>
    </row>
    <row r="403" spans="1:12" s="15" customFormat="1" ht="16.5" thickBot="1" x14ac:dyDescent="0.3">
      <c r="A403" s="39">
        <v>45</v>
      </c>
      <c r="B403" s="249" t="s">
        <v>101</v>
      </c>
      <c r="C403" s="250"/>
      <c r="D403" s="250"/>
      <c r="E403" s="250"/>
      <c r="F403" s="48"/>
      <c r="H403" s="7"/>
      <c r="I403" s="7"/>
      <c r="J403" s="7"/>
      <c r="K403" s="7"/>
      <c r="L403" s="7"/>
    </row>
    <row r="404" spans="1:12" s="15" customFormat="1" x14ac:dyDescent="0.25">
      <c r="A404" s="39"/>
      <c r="B404" s="260" t="s">
        <v>69</v>
      </c>
      <c r="C404" s="261"/>
      <c r="D404" s="56">
        <v>1</v>
      </c>
      <c r="E404" s="72">
        <v>0</v>
      </c>
      <c r="F404" s="11">
        <f t="shared" ref="F404:F405" si="37">D404*E404</f>
        <v>0</v>
      </c>
      <c r="H404" s="7"/>
      <c r="I404" s="7"/>
      <c r="J404" s="7"/>
      <c r="K404" s="7"/>
      <c r="L404" s="7"/>
    </row>
    <row r="405" spans="1:12" s="15" customFormat="1" x14ac:dyDescent="0.25">
      <c r="A405" s="39"/>
      <c r="B405" s="262" t="s">
        <v>13</v>
      </c>
      <c r="C405" s="263"/>
      <c r="D405" s="57">
        <v>1</v>
      </c>
      <c r="E405" s="68">
        <v>0</v>
      </c>
      <c r="F405" s="11">
        <f t="shared" si="37"/>
        <v>0</v>
      </c>
      <c r="H405" s="7"/>
      <c r="I405" s="7"/>
      <c r="J405" s="7"/>
      <c r="K405" s="7"/>
      <c r="L405" s="7"/>
    </row>
    <row r="406" spans="1:12" s="15" customFormat="1" x14ac:dyDescent="0.25">
      <c r="A406" s="39"/>
      <c r="B406" s="262" t="s">
        <v>14</v>
      </c>
      <c r="C406" s="263"/>
      <c r="D406" s="57">
        <v>1</v>
      </c>
      <c r="E406" s="68">
        <v>0</v>
      </c>
      <c r="F406" s="11">
        <v>0</v>
      </c>
      <c r="H406" s="7"/>
      <c r="I406" s="7"/>
      <c r="J406" s="7"/>
      <c r="K406" s="7"/>
      <c r="L406" s="7"/>
    </row>
    <row r="407" spans="1:12" s="15" customFormat="1" x14ac:dyDescent="0.25">
      <c r="A407" s="39"/>
      <c r="B407" s="262" t="s">
        <v>19</v>
      </c>
      <c r="C407" s="263"/>
      <c r="D407" s="57">
        <v>1</v>
      </c>
      <c r="E407" s="69">
        <v>0</v>
      </c>
      <c r="F407" s="11">
        <f t="shared" ref="F407:F409" si="38">D407*E407</f>
        <v>0</v>
      </c>
      <c r="H407" s="7"/>
      <c r="I407" s="7"/>
      <c r="J407" s="7"/>
      <c r="K407" s="7"/>
      <c r="L407" s="7"/>
    </row>
    <row r="408" spans="1:12" s="15" customFormat="1" x14ac:dyDescent="0.25">
      <c r="A408" s="39"/>
      <c r="B408" s="262" t="s">
        <v>15</v>
      </c>
      <c r="C408" s="263"/>
      <c r="D408" s="57">
        <v>1</v>
      </c>
      <c r="E408" s="69">
        <v>0</v>
      </c>
      <c r="F408" s="11">
        <f t="shared" si="38"/>
        <v>0</v>
      </c>
      <c r="H408" s="7"/>
      <c r="I408" s="7"/>
      <c r="J408" s="7"/>
      <c r="K408" s="7"/>
      <c r="L408" s="7"/>
    </row>
    <row r="409" spans="1:12" s="15" customFormat="1" ht="16.5" thickBot="1" x14ac:dyDescent="0.3">
      <c r="A409" s="39"/>
      <c r="B409" s="282" t="s">
        <v>16</v>
      </c>
      <c r="C409" s="283"/>
      <c r="D409" s="74">
        <v>1</v>
      </c>
      <c r="E409" s="75">
        <v>0</v>
      </c>
      <c r="F409" s="27">
        <f t="shared" si="38"/>
        <v>0</v>
      </c>
      <c r="H409" s="7"/>
      <c r="I409" s="7"/>
      <c r="J409" s="7"/>
      <c r="K409" s="7"/>
      <c r="L409" s="7"/>
    </row>
    <row r="410" spans="1:12" s="15" customFormat="1" ht="16.5" thickBot="1" x14ac:dyDescent="0.3">
      <c r="A410" s="39"/>
      <c r="B410" s="284" t="str">
        <f>B403</f>
        <v>Rands Business Annex in CS Gold</v>
      </c>
      <c r="C410" s="285"/>
      <c r="D410" s="285"/>
      <c r="E410" s="286"/>
      <c r="F410" s="16">
        <f>SUM(F404:F409)</f>
        <v>0</v>
      </c>
      <c r="H410" s="7"/>
      <c r="I410" s="7"/>
      <c r="J410" s="7"/>
      <c r="K410" s="7"/>
      <c r="L410" s="7"/>
    </row>
    <row r="411" spans="1:12" ht="16.5" customHeight="1" thickBot="1" x14ac:dyDescent="0.3">
      <c r="A411" s="38">
        <v>3</v>
      </c>
      <c r="B411" s="249" t="s">
        <v>66</v>
      </c>
      <c r="C411" s="250"/>
      <c r="D411" s="250"/>
      <c r="E411" s="250"/>
      <c r="F411" s="48"/>
    </row>
    <row r="412" spans="1:12" x14ac:dyDescent="0.25">
      <c r="B412" s="287" t="s">
        <v>92</v>
      </c>
      <c r="C412" s="288"/>
      <c r="D412" s="55" t="s">
        <v>93</v>
      </c>
      <c r="E412" s="42" t="s">
        <v>94</v>
      </c>
      <c r="F412" s="11" t="s">
        <v>93</v>
      </c>
    </row>
    <row r="413" spans="1:12" x14ac:dyDescent="0.25">
      <c r="B413" s="51" t="s">
        <v>61</v>
      </c>
      <c r="C413" s="52"/>
      <c r="D413" s="53">
        <v>1</v>
      </c>
      <c r="E413" s="68">
        <v>0</v>
      </c>
      <c r="F413" s="11">
        <f t="shared" ref="F413:F420" si="39">D413*E413</f>
        <v>0</v>
      </c>
    </row>
    <row r="414" spans="1:12" x14ac:dyDescent="0.25">
      <c r="B414" s="253" t="s">
        <v>62</v>
      </c>
      <c r="C414" s="254"/>
      <c r="D414" s="53">
        <v>1</v>
      </c>
      <c r="E414" s="68">
        <v>0</v>
      </c>
      <c r="F414" s="11">
        <f t="shared" si="39"/>
        <v>0</v>
      </c>
    </row>
    <row r="415" spans="1:12" x14ac:dyDescent="0.25">
      <c r="B415" s="253" t="s">
        <v>63</v>
      </c>
      <c r="C415" s="254"/>
      <c r="D415" s="53">
        <v>1</v>
      </c>
      <c r="E415" s="69">
        <v>0</v>
      </c>
      <c r="F415" s="11">
        <f t="shared" si="39"/>
        <v>0</v>
      </c>
    </row>
    <row r="416" spans="1:12" x14ac:dyDescent="0.25">
      <c r="B416" s="253" t="s">
        <v>64</v>
      </c>
      <c r="C416" s="254"/>
      <c r="D416" s="53">
        <v>1</v>
      </c>
      <c r="E416" s="69">
        <v>0</v>
      </c>
      <c r="F416" s="11">
        <f t="shared" si="39"/>
        <v>0</v>
      </c>
    </row>
    <row r="417" spans="1:6" x14ac:dyDescent="0.25">
      <c r="B417" s="253" t="s">
        <v>65</v>
      </c>
      <c r="C417" s="254"/>
      <c r="D417" s="53">
        <v>1</v>
      </c>
      <c r="E417" s="68">
        <v>0</v>
      </c>
      <c r="F417" s="11">
        <f t="shared" si="39"/>
        <v>0</v>
      </c>
    </row>
    <row r="418" spans="1:6" x14ac:dyDescent="0.25">
      <c r="B418" s="253" t="s">
        <v>80</v>
      </c>
      <c r="C418" s="254"/>
      <c r="D418" s="53">
        <v>1</v>
      </c>
      <c r="E418" s="68">
        <v>0</v>
      </c>
      <c r="F418" s="11">
        <f t="shared" si="39"/>
        <v>0</v>
      </c>
    </row>
    <row r="419" spans="1:6" x14ac:dyDescent="0.25">
      <c r="B419" s="253" t="s">
        <v>81</v>
      </c>
      <c r="C419" s="254"/>
      <c r="D419" s="53">
        <v>1</v>
      </c>
      <c r="E419" s="69">
        <v>0</v>
      </c>
      <c r="F419" s="11">
        <f t="shared" si="39"/>
        <v>0</v>
      </c>
    </row>
    <row r="420" spans="1:6" ht="16.5" thickBot="1" x14ac:dyDescent="0.3">
      <c r="B420" s="255" t="s">
        <v>82</v>
      </c>
      <c r="C420" s="256"/>
      <c r="D420" s="53">
        <v>1</v>
      </c>
      <c r="E420" s="69">
        <v>0</v>
      </c>
      <c r="F420" s="11">
        <f t="shared" si="39"/>
        <v>0</v>
      </c>
    </row>
    <row r="421" spans="1:6" ht="16.5" thickBot="1" x14ac:dyDescent="0.3">
      <c r="B421" s="257" t="str">
        <f>B411</f>
        <v>Preventive Maintenance and Service Contract</v>
      </c>
      <c r="C421" s="258"/>
      <c r="D421" s="258"/>
      <c r="E421" s="259"/>
      <c r="F421" s="16">
        <f>SUM(F412:F420)</f>
        <v>0</v>
      </c>
    </row>
    <row r="422" spans="1:6" ht="16.5" customHeight="1" thickBot="1" x14ac:dyDescent="0.3">
      <c r="A422" s="38">
        <v>4</v>
      </c>
      <c r="B422" s="249" t="s">
        <v>67</v>
      </c>
      <c r="C422" s="250"/>
      <c r="D422" s="250"/>
      <c r="E422" s="250"/>
      <c r="F422" s="48"/>
    </row>
    <row r="423" spans="1:6" x14ac:dyDescent="0.25">
      <c r="B423" s="287" t="s">
        <v>92</v>
      </c>
      <c r="C423" s="288"/>
      <c r="D423" s="50" t="s">
        <v>93</v>
      </c>
      <c r="E423" s="42" t="s">
        <v>94</v>
      </c>
      <c r="F423" s="11" t="s">
        <v>93</v>
      </c>
    </row>
    <row r="424" spans="1:6" x14ac:dyDescent="0.25">
      <c r="B424" s="253" t="s">
        <v>61</v>
      </c>
      <c r="C424" s="254"/>
      <c r="D424" s="54">
        <v>1</v>
      </c>
      <c r="E424" s="68">
        <v>0</v>
      </c>
      <c r="F424" s="11">
        <f t="shared" ref="F424:F431" si="40">D424*E424</f>
        <v>0</v>
      </c>
    </row>
    <row r="425" spans="1:6" x14ac:dyDescent="0.25">
      <c r="B425" s="253" t="s">
        <v>62</v>
      </c>
      <c r="C425" s="254"/>
      <c r="D425" s="53">
        <v>1</v>
      </c>
      <c r="E425" s="68">
        <v>0</v>
      </c>
      <c r="F425" s="11">
        <f t="shared" si="40"/>
        <v>0</v>
      </c>
    </row>
    <row r="426" spans="1:6" x14ac:dyDescent="0.25">
      <c r="B426" s="253" t="s">
        <v>63</v>
      </c>
      <c r="C426" s="254"/>
      <c r="D426" s="53">
        <v>1</v>
      </c>
      <c r="E426" s="69">
        <v>0</v>
      </c>
      <c r="F426" s="11">
        <f t="shared" si="40"/>
        <v>0</v>
      </c>
    </row>
    <row r="427" spans="1:6" x14ac:dyDescent="0.25">
      <c r="B427" s="253" t="s">
        <v>64</v>
      </c>
      <c r="C427" s="254"/>
      <c r="D427" s="53">
        <v>1</v>
      </c>
      <c r="E427" s="69">
        <v>0</v>
      </c>
      <c r="F427" s="11">
        <f t="shared" si="40"/>
        <v>0</v>
      </c>
    </row>
    <row r="428" spans="1:6" x14ac:dyDescent="0.25">
      <c r="B428" s="253" t="s">
        <v>65</v>
      </c>
      <c r="C428" s="254"/>
      <c r="D428" s="53">
        <v>1</v>
      </c>
      <c r="E428" s="69">
        <v>0</v>
      </c>
      <c r="F428" s="11">
        <f t="shared" si="40"/>
        <v>0</v>
      </c>
    </row>
    <row r="429" spans="1:6" x14ac:dyDescent="0.25">
      <c r="B429" s="253" t="s">
        <v>80</v>
      </c>
      <c r="C429" s="254"/>
      <c r="D429" s="53">
        <v>1</v>
      </c>
      <c r="E429" s="68">
        <v>0</v>
      </c>
      <c r="F429" s="11">
        <f t="shared" si="40"/>
        <v>0</v>
      </c>
    </row>
    <row r="430" spans="1:6" x14ac:dyDescent="0.25">
      <c r="B430" s="253" t="s">
        <v>81</v>
      </c>
      <c r="C430" s="254"/>
      <c r="D430" s="53">
        <v>1</v>
      </c>
      <c r="E430" s="69">
        <v>0</v>
      </c>
      <c r="F430" s="11">
        <f t="shared" si="40"/>
        <v>0</v>
      </c>
    </row>
    <row r="431" spans="1:6" ht="16.5" thickBot="1" x14ac:dyDescent="0.3">
      <c r="B431" s="255" t="s">
        <v>82</v>
      </c>
      <c r="C431" s="256"/>
      <c r="D431" s="53">
        <v>1</v>
      </c>
      <c r="E431" s="69">
        <v>0</v>
      </c>
      <c r="F431" s="11">
        <f t="shared" si="40"/>
        <v>0</v>
      </c>
    </row>
    <row r="432" spans="1:6" ht="16.5" thickBot="1" x14ac:dyDescent="0.3">
      <c r="B432" s="257" t="str">
        <f>B422</f>
        <v>Extended Parts Warranty Contract</v>
      </c>
      <c r="C432" s="258"/>
      <c r="D432" s="258"/>
      <c r="E432" s="259"/>
      <c r="F432" s="16">
        <f>SUM(F423:F431)</f>
        <v>0</v>
      </c>
    </row>
    <row r="433" spans="1:6" ht="16.5" thickBot="1" x14ac:dyDescent="0.3">
      <c r="A433" s="38">
        <v>5</v>
      </c>
      <c r="B433" s="249" t="s">
        <v>76</v>
      </c>
      <c r="C433" s="250"/>
      <c r="D433" s="250"/>
      <c r="E433" s="250"/>
      <c r="F433" s="48"/>
    </row>
    <row r="434" spans="1:6" ht="18.75" customHeight="1" x14ac:dyDescent="0.25">
      <c r="B434" s="287" t="str">
        <f t="shared" ref="B434:B469" si="41">B23</f>
        <v>PS-1 Palmer Structure</v>
      </c>
      <c r="C434" s="288"/>
      <c r="D434" s="50">
        <v>1</v>
      </c>
      <c r="E434" s="68">
        <v>0</v>
      </c>
      <c r="F434" s="11">
        <f>D434*E434</f>
        <v>0</v>
      </c>
    </row>
    <row r="435" spans="1:6" ht="18.75" customHeight="1" x14ac:dyDescent="0.25">
      <c r="B435" s="253" t="str">
        <f t="shared" si="41"/>
        <v>PS-2 Manoogian Structure</v>
      </c>
      <c r="C435" s="254"/>
      <c r="D435" s="53">
        <v>1</v>
      </c>
      <c r="E435" s="68">
        <v>0</v>
      </c>
      <c r="F435" s="11">
        <f t="shared" ref="F435:F440" si="42">D435*E435</f>
        <v>0</v>
      </c>
    </row>
    <row r="436" spans="1:6" ht="18.75" customHeight="1" x14ac:dyDescent="0.25">
      <c r="B436" s="253" t="str">
        <f t="shared" si="41"/>
        <v>PS-3 Rackham Structure</v>
      </c>
      <c r="C436" s="254"/>
      <c r="D436" s="53">
        <v>1</v>
      </c>
      <c r="E436" s="69">
        <v>0</v>
      </c>
      <c r="F436" s="11">
        <f t="shared" si="42"/>
        <v>0</v>
      </c>
    </row>
    <row r="437" spans="1:6" ht="18.75" customHeight="1" x14ac:dyDescent="0.25">
      <c r="B437" s="253" t="str">
        <f t="shared" si="41"/>
        <v>PS-4 Medical School Structure</v>
      </c>
      <c r="C437" s="254"/>
      <c r="D437" s="53">
        <v>1</v>
      </c>
      <c r="E437" s="69">
        <v>0</v>
      </c>
      <c r="F437" s="11">
        <f t="shared" si="42"/>
        <v>0</v>
      </c>
    </row>
    <row r="438" spans="1:6" ht="18.75" customHeight="1" x14ac:dyDescent="0.25">
      <c r="B438" s="253" t="str">
        <f t="shared" si="41"/>
        <v>PS-5 Anthony Wayne Drive Structure</v>
      </c>
      <c r="C438" s="254"/>
      <c r="D438" s="53">
        <v>1</v>
      </c>
      <c r="E438" s="68">
        <v>0</v>
      </c>
      <c r="F438" s="11">
        <f t="shared" si="42"/>
        <v>0</v>
      </c>
    </row>
    <row r="439" spans="1:6" ht="18.75" customHeight="1" x14ac:dyDescent="0.25">
      <c r="B439" s="253" t="str">
        <f t="shared" si="41"/>
        <v>PS-6 Welcome Center Structure</v>
      </c>
      <c r="C439" s="254"/>
      <c r="D439" s="53">
        <v>1</v>
      </c>
      <c r="E439" s="69">
        <v>0</v>
      </c>
      <c r="F439" s="11">
        <f t="shared" si="42"/>
        <v>0</v>
      </c>
    </row>
    <row r="440" spans="1:6" ht="18.75" customHeight="1" x14ac:dyDescent="0.25">
      <c r="B440" s="253" t="str">
        <f t="shared" si="41"/>
        <v>PS-8 Forest Structure</v>
      </c>
      <c r="C440" s="254"/>
      <c r="D440" s="53">
        <v>1</v>
      </c>
      <c r="E440" s="69">
        <v>0</v>
      </c>
      <c r="F440" s="11">
        <f t="shared" si="42"/>
        <v>0</v>
      </c>
    </row>
    <row r="441" spans="1:6" ht="18.75" customHeight="1" x14ac:dyDescent="0.25">
      <c r="B441" s="253" t="str">
        <f t="shared" si="41"/>
        <v>LOT 12</v>
      </c>
      <c r="C441" s="254"/>
      <c r="D441" s="53">
        <v>1</v>
      </c>
      <c r="E441" s="69">
        <v>0</v>
      </c>
      <c r="F441" s="11">
        <f t="shared" ref="F441:F454" si="43">D441*E441</f>
        <v>0</v>
      </c>
    </row>
    <row r="442" spans="1:6" ht="18.75" customHeight="1" x14ac:dyDescent="0.25">
      <c r="B442" s="253" t="str">
        <f t="shared" si="41"/>
        <v>LOT 13</v>
      </c>
      <c r="C442" s="254"/>
      <c r="D442" s="53">
        <v>1</v>
      </c>
      <c r="E442" s="69">
        <v>0</v>
      </c>
      <c r="F442" s="11">
        <f t="shared" si="43"/>
        <v>0</v>
      </c>
    </row>
    <row r="443" spans="1:6" ht="18.75" customHeight="1" x14ac:dyDescent="0.25">
      <c r="B443" s="253" t="str">
        <f t="shared" si="41"/>
        <v>LOT iBio</v>
      </c>
      <c r="C443" s="254"/>
      <c r="D443" s="53">
        <v>1</v>
      </c>
      <c r="E443" s="69">
        <v>0</v>
      </c>
      <c r="F443" s="11">
        <f t="shared" si="43"/>
        <v>0</v>
      </c>
    </row>
    <row r="444" spans="1:6" ht="18.75" customHeight="1" x14ac:dyDescent="0.25">
      <c r="B444" s="253" t="str">
        <f t="shared" si="41"/>
        <v>LOT 14</v>
      </c>
      <c r="C444" s="254"/>
      <c r="D444" s="53">
        <v>1</v>
      </c>
      <c r="E444" s="69">
        <v>0</v>
      </c>
      <c r="F444" s="11">
        <f t="shared" si="43"/>
        <v>0</v>
      </c>
    </row>
    <row r="445" spans="1:6" ht="18.75" customHeight="1" x14ac:dyDescent="0.25">
      <c r="B445" s="253" t="str">
        <f t="shared" si="41"/>
        <v>LOT 23</v>
      </c>
      <c r="C445" s="254"/>
      <c r="D445" s="53">
        <v>1</v>
      </c>
      <c r="E445" s="69">
        <v>0</v>
      </c>
      <c r="F445" s="11">
        <f t="shared" si="43"/>
        <v>0</v>
      </c>
    </row>
    <row r="446" spans="1:6" ht="18.75" customHeight="1" x14ac:dyDescent="0.25">
      <c r="B446" s="253" t="str">
        <f t="shared" si="41"/>
        <v>LOT 30 (See Exhibit A - New PARCS)</v>
      </c>
      <c r="C446" s="254"/>
      <c r="D446" s="53">
        <v>1</v>
      </c>
      <c r="E446" s="69">
        <v>0</v>
      </c>
      <c r="F446" s="11">
        <f t="shared" si="43"/>
        <v>0</v>
      </c>
    </row>
    <row r="447" spans="1:6" ht="18.75" customHeight="1" x14ac:dyDescent="0.25">
      <c r="B447" s="253" t="str">
        <f t="shared" si="41"/>
        <v>LOT 31</v>
      </c>
      <c r="C447" s="254"/>
      <c r="D447" s="53">
        <v>1</v>
      </c>
      <c r="E447" s="69">
        <v>0</v>
      </c>
      <c r="F447" s="11">
        <f t="shared" si="43"/>
        <v>0</v>
      </c>
    </row>
    <row r="448" spans="1:6" ht="18.75" customHeight="1" x14ac:dyDescent="0.25">
      <c r="B448" s="253" t="str">
        <f t="shared" si="41"/>
        <v>LOT 32</v>
      </c>
      <c r="C448" s="254"/>
      <c r="D448" s="53">
        <v>1</v>
      </c>
      <c r="E448" s="69">
        <v>0</v>
      </c>
      <c r="F448" s="11">
        <f t="shared" si="43"/>
        <v>0</v>
      </c>
    </row>
    <row r="449" spans="2:6" ht="18.75" customHeight="1" x14ac:dyDescent="0.25">
      <c r="B449" s="253" t="str">
        <f t="shared" si="41"/>
        <v>LOT 33</v>
      </c>
      <c r="C449" s="254"/>
      <c r="D449" s="53">
        <v>1</v>
      </c>
      <c r="E449" s="69">
        <v>0</v>
      </c>
      <c r="F449" s="11">
        <f t="shared" si="43"/>
        <v>0</v>
      </c>
    </row>
    <row r="450" spans="2:6" ht="18.75" customHeight="1" x14ac:dyDescent="0.25">
      <c r="B450" s="253" t="str">
        <f t="shared" si="41"/>
        <v>LOT 34</v>
      </c>
      <c r="C450" s="254"/>
      <c r="D450" s="53">
        <v>1</v>
      </c>
      <c r="E450" s="69">
        <v>0</v>
      </c>
      <c r="F450" s="11">
        <f t="shared" si="43"/>
        <v>0</v>
      </c>
    </row>
    <row r="451" spans="2:6" ht="18.75" customHeight="1" x14ac:dyDescent="0.25">
      <c r="B451" s="253" t="str">
        <f t="shared" si="41"/>
        <v>LOT 35</v>
      </c>
      <c r="C451" s="254"/>
      <c r="D451" s="53">
        <v>1</v>
      </c>
      <c r="E451" s="69">
        <v>0</v>
      </c>
      <c r="F451" s="11">
        <f t="shared" si="43"/>
        <v>0</v>
      </c>
    </row>
    <row r="452" spans="2:6" ht="18.75" customHeight="1" x14ac:dyDescent="0.25">
      <c r="B452" s="253" t="str">
        <f t="shared" si="41"/>
        <v>LOT 39 (President's Lot)</v>
      </c>
      <c r="C452" s="254"/>
      <c r="D452" s="53">
        <v>1</v>
      </c>
      <c r="E452" s="69">
        <v>0</v>
      </c>
      <c r="F452" s="11">
        <f t="shared" si="43"/>
        <v>0</v>
      </c>
    </row>
    <row r="453" spans="2:6" ht="18.75" customHeight="1" x14ac:dyDescent="0.25">
      <c r="B453" s="253" t="str">
        <f t="shared" si="41"/>
        <v xml:space="preserve">LOT 40 </v>
      </c>
      <c r="C453" s="254"/>
      <c r="D453" s="53">
        <v>1</v>
      </c>
      <c r="E453" s="69">
        <v>0</v>
      </c>
      <c r="F453" s="11">
        <f t="shared" si="43"/>
        <v>0</v>
      </c>
    </row>
    <row r="454" spans="2:6" ht="18.75" customHeight="1" x14ac:dyDescent="0.25">
      <c r="B454" s="253" t="str">
        <f t="shared" si="41"/>
        <v>LOT 50 (See Exhibit A)</v>
      </c>
      <c r="C454" s="254"/>
      <c r="D454" s="53">
        <v>1</v>
      </c>
      <c r="E454" s="69">
        <v>0</v>
      </c>
      <c r="F454" s="11">
        <f t="shared" si="43"/>
        <v>0</v>
      </c>
    </row>
    <row r="455" spans="2:6" ht="18.75" customHeight="1" x14ac:dyDescent="0.25">
      <c r="B455" s="253" t="str">
        <f t="shared" si="41"/>
        <v>LOT 51</v>
      </c>
      <c r="C455" s="254"/>
      <c r="D455" s="53">
        <v>1</v>
      </c>
      <c r="E455" s="69">
        <v>0</v>
      </c>
      <c r="F455" s="11">
        <f t="shared" ref="F455:F461" si="44">D455*E455</f>
        <v>0</v>
      </c>
    </row>
    <row r="456" spans="2:6" ht="18.75" customHeight="1" x14ac:dyDescent="0.25">
      <c r="B456" s="253" t="str">
        <f t="shared" si="41"/>
        <v>LOT 53</v>
      </c>
      <c r="C456" s="254"/>
      <c r="D456" s="53">
        <v>1</v>
      </c>
      <c r="E456" s="69">
        <v>0</v>
      </c>
      <c r="F456" s="11">
        <f t="shared" si="44"/>
        <v>0</v>
      </c>
    </row>
    <row r="457" spans="2:6" ht="18.75" customHeight="1" x14ac:dyDescent="0.25">
      <c r="B457" s="253" t="str">
        <f t="shared" si="41"/>
        <v>LOT 54</v>
      </c>
      <c r="C457" s="254"/>
      <c r="D457" s="53">
        <v>1</v>
      </c>
      <c r="E457" s="69">
        <v>0</v>
      </c>
      <c r="F457" s="11">
        <f t="shared" si="44"/>
        <v>0</v>
      </c>
    </row>
    <row r="458" spans="2:6" ht="18.75" customHeight="1" x14ac:dyDescent="0.25">
      <c r="B458" s="253" t="str">
        <f t="shared" si="41"/>
        <v>LOT 56</v>
      </c>
      <c r="C458" s="254"/>
      <c r="D458" s="53">
        <v>1</v>
      </c>
      <c r="E458" s="69">
        <v>0</v>
      </c>
      <c r="F458" s="11">
        <f t="shared" si="44"/>
        <v>0</v>
      </c>
    </row>
    <row r="459" spans="2:6" ht="18.75" customHeight="1" x14ac:dyDescent="0.25">
      <c r="B459" s="253" t="str">
        <f t="shared" si="41"/>
        <v>LOT 57</v>
      </c>
      <c r="C459" s="254"/>
      <c r="D459" s="53">
        <v>1</v>
      </c>
      <c r="E459" s="69">
        <v>0</v>
      </c>
      <c r="F459" s="11">
        <f t="shared" si="44"/>
        <v>0</v>
      </c>
    </row>
    <row r="460" spans="2:6" ht="18.75" customHeight="1" x14ac:dyDescent="0.25">
      <c r="B460" s="253" t="str">
        <f t="shared" si="41"/>
        <v>LOT 59 (See Exhibit A)</v>
      </c>
      <c r="C460" s="254"/>
      <c r="D460" s="53">
        <v>1</v>
      </c>
      <c r="E460" s="69">
        <v>0</v>
      </c>
      <c r="F460" s="11">
        <f t="shared" si="44"/>
        <v>0</v>
      </c>
    </row>
    <row r="461" spans="2:6" ht="18.75" customHeight="1" x14ac:dyDescent="0.25">
      <c r="B461" s="253" t="str">
        <f t="shared" si="41"/>
        <v>LOT 62</v>
      </c>
      <c r="C461" s="254"/>
      <c r="D461" s="53">
        <v>1</v>
      </c>
      <c r="E461" s="69">
        <v>0</v>
      </c>
      <c r="F461" s="11">
        <f t="shared" si="44"/>
        <v>0</v>
      </c>
    </row>
    <row r="462" spans="2:6" ht="18.75" customHeight="1" x14ac:dyDescent="0.25">
      <c r="B462" s="253" t="str">
        <f t="shared" si="41"/>
        <v>LOT 70</v>
      </c>
      <c r="C462" s="254"/>
      <c r="D462" s="53">
        <v>1</v>
      </c>
      <c r="E462" s="69">
        <v>0</v>
      </c>
      <c r="F462" s="11">
        <f t="shared" ref="F462:F469" si="45">D462*E462</f>
        <v>0</v>
      </c>
    </row>
    <row r="463" spans="2:6" ht="18.75" customHeight="1" x14ac:dyDescent="0.25">
      <c r="B463" s="253" t="str">
        <f t="shared" si="41"/>
        <v>LOT 71</v>
      </c>
      <c r="C463" s="254"/>
      <c r="D463" s="53">
        <v>1</v>
      </c>
      <c r="E463" s="69">
        <v>0</v>
      </c>
      <c r="F463" s="11">
        <f t="shared" si="45"/>
        <v>0</v>
      </c>
    </row>
    <row r="464" spans="2:6" ht="18.75" customHeight="1" x14ac:dyDescent="0.25">
      <c r="B464" s="253" t="str">
        <f t="shared" si="41"/>
        <v>LOT 72</v>
      </c>
      <c r="C464" s="254"/>
      <c r="D464" s="53">
        <v>1</v>
      </c>
      <c r="E464" s="69">
        <v>0</v>
      </c>
      <c r="F464" s="11">
        <f t="shared" si="45"/>
        <v>0</v>
      </c>
    </row>
    <row r="465" spans="1:6" ht="18.75" customHeight="1" x14ac:dyDescent="0.25">
      <c r="B465" s="253" t="str">
        <f t="shared" si="41"/>
        <v>LOT 75</v>
      </c>
      <c r="C465" s="254"/>
      <c r="D465" s="53">
        <v>1</v>
      </c>
      <c r="E465" s="69">
        <v>0</v>
      </c>
      <c r="F465" s="11">
        <f t="shared" si="45"/>
        <v>0</v>
      </c>
    </row>
    <row r="466" spans="1:6" ht="18.75" customHeight="1" x14ac:dyDescent="0.25">
      <c r="B466" s="253" t="str">
        <f t="shared" si="41"/>
        <v>400 Mack LOT  (See Exhibit A - New PARCS)</v>
      </c>
      <c r="C466" s="254"/>
      <c r="D466" s="53">
        <v>1</v>
      </c>
      <c r="E466" s="69">
        <v>0</v>
      </c>
      <c r="F466" s="11">
        <f t="shared" si="45"/>
        <v>0</v>
      </c>
    </row>
    <row r="467" spans="1:6" ht="18.75" customHeight="1" x14ac:dyDescent="0.25">
      <c r="B467" s="266" t="str">
        <f t="shared" si="41"/>
        <v>I2C LOT (Innovation and Integration Center)  (See Exhibit A - New PARCS)</v>
      </c>
      <c r="C467" s="267"/>
      <c r="D467" s="53">
        <v>1</v>
      </c>
      <c r="E467" s="69">
        <v>0</v>
      </c>
      <c r="F467" s="11">
        <f t="shared" si="45"/>
        <v>0</v>
      </c>
    </row>
    <row r="468" spans="1:6" ht="18.75" customHeight="1" x14ac:dyDescent="0.25">
      <c r="B468" s="255" t="str">
        <f t="shared" si="41"/>
        <v>Gilmore Mall Access</v>
      </c>
      <c r="C468" s="256"/>
      <c r="D468" s="53">
        <v>1</v>
      </c>
      <c r="E468" s="69">
        <v>0</v>
      </c>
      <c r="F468" s="11">
        <f t="shared" si="45"/>
        <v>0</v>
      </c>
    </row>
    <row r="469" spans="1:6" ht="18.75" customHeight="1" thickBot="1" x14ac:dyDescent="0.3">
      <c r="B469" s="255" t="str">
        <f t="shared" si="41"/>
        <v>Rands Business Annex in CS Gold</v>
      </c>
      <c r="C469" s="256"/>
      <c r="D469" s="53">
        <v>1</v>
      </c>
      <c r="E469" s="69">
        <v>0</v>
      </c>
      <c r="F469" s="11">
        <f t="shared" si="45"/>
        <v>0</v>
      </c>
    </row>
    <row r="470" spans="1:6" ht="16.5" thickBot="1" x14ac:dyDescent="0.3">
      <c r="B470" s="257" t="str">
        <f>B433</f>
        <v>Alternate - Add LPR Cameras to Parking Lanes</v>
      </c>
      <c r="C470" s="258"/>
      <c r="D470" s="258"/>
      <c r="E470" s="259"/>
      <c r="F470" s="16">
        <f>SUM(F434:F469)</f>
        <v>0</v>
      </c>
    </row>
    <row r="471" spans="1:6" ht="16.5" thickBot="1" x14ac:dyDescent="0.3">
      <c r="A471" s="38">
        <v>6</v>
      </c>
      <c r="B471" s="249" t="s">
        <v>104</v>
      </c>
      <c r="C471" s="250"/>
      <c r="D471" s="250"/>
      <c r="E471" s="250"/>
      <c r="F471" s="48"/>
    </row>
    <row r="472" spans="1:6" ht="16.5" thickBot="1" x14ac:dyDescent="0.3">
      <c r="B472" s="357" t="s">
        <v>113</v>
      </c>
      <c r="C472" s="358"/>
      <c r="D472" s="358"/>
      <c r="E472" s="358"/>
      <c r="F472" s="359"/>
    </row>
    <row r="473" spans="1:6" ht="16.5" thickBot="1" x14ac:dyDescent="0.3">
      <c r="A473" s="38">
        <v>7</v>
      </c>
      <c r="B473" s="249" t="s">
        <v>115</v>
      </c>
      <c r="C473" s="250"/>
      <c r="D473" s="250"/>
      <c r="E473" s="250"/>
      <c r="F473" s="48"/>
    </row>
    <row r="474" spans="1:6" ht="16.5" thickBot="1" x14ac:dyDescent="0.3">
      <c r="B474" s="231" t="s">
        <v>116</v>
      </c>
      <c r="C474" s="81"/>
      <c r="D474" s="81"/>
      <c r="E474" s="81"/>
      <c r="F474" s="76">
        <v>0</v>
      </c>
    </row>
    <row r="475" spans="1:6" ht="16.5" thickBot="1" x14ac:dyDescent="0.3">
      <c r="B475" s="232" t="s">
        <v>117</v>
      </c>
      <c r="C475" s="67"/>
      <c r="D475" s="67"/>
      <c r="E475" s="67"/>
      <c r="F475" s="77">
        <v>0</v>
      </c>
    </row>
    <row r="476" spans="1:6" ht="16.5" thickBot="1" x14ac:dyDescent="0.3">
      <c r="B476" s="257" t="str">
        <f>B473</f>
        <v>Alternate - PARCS Modifications and Removal</v>
      </c>
      <c r="C476" s="258"/>
      <c r="D476" s="258"/>
      <c r="E476" s="259"/>
      <c r="F476" s="16">
        <f>F474+F475</f>
        <v>0</v>
      </c>
    </row>
    <row r="477" spans="1:6" ht="16.5" thickBot="1" x14ac:dyDescent="0.3">
      <c r="A477" s="38">
        <v>8</v>
      </c>
      <c r="B477" s="249" t="s">
        <v>105</v>
      </c>
      <c r="C477" s="250"/>
      <c r="D477" s="250"/>
      <c r="E477" s="250"/>
      <c r="F477" s="48"/>
    </row>
    <row r="478" spans="1:6" x14ac:dyDescent="0.25">
      <c r="B478" s="442" t="s">
        <v>206</v>
      </c>
      <c r="C478" s="443"/>
      <c r="D478" s="78">
        <v>20</v>
      </c>
      <c r="E478" s="76">
        <v>0</v>
      </c>
      <c r="F478" s="22">
        <f t="shared" ref="F478:F498" si="46">D478*E478</f>
        <v>0</v>
      </c>
    </row>
    <row r="479" spans="1:6" x14ac:dyDescent="0.25">
      <c r="B479" s="289" t="s">
        <v>68</v>
      </c>
      <c r="C479" s="290"/>
      <c r="D479" s="79">
        <v>1</v>
      </c>
      <c r="E479" s="77">
        <v>0</v>
      </c>
      <c r="F479" s="23">
        <f t="shared" si="46"/>
        <v>0</v>
      </c>
    </row>
    <row r="480" spans="1:6" x14ac:dyDescent="0.25">
      <c r="B480" s="289" t="s">
        <v>68</v>
      </c>
      <c r="C480" s="290"/>
      <c r="D480" s="79">
        <v>1</v>
      </c>
      <c r="E480" s="77">
        <v>0</v>
      </c>
      <c r="F480" s="23">
        <f t="shared" si="46"/>
        <v>0</v>
      </c>
    </row>
    <row r="481" spans="2:6" x14ac:dyDescent="0.25">
      <c r="B481" s="289" t="s">
        <v>68</v>
      </c>
      <c r="C481" s="290"/>
      <c r="D481" s="79">
        <v>1</v>
      </c>
      <c r="E481" s="77">
        <v>0</v>
      </c>
      <c r="F481" s="23">
        <f t="shared" ref="F481:F493" si="47">D481*E481</f>
        <v>0</v>
      </c>
    </row>
    <row r="482" spans="2:6" x14ac:dyDescent="0.25">
      <c r="B482" s="289" t="s">
        <v>68</v>
      </c>
      <c r="C482" s="290"/>
      <c r="D482" s="79">
        <v>1</v>
      </c>
      <c r="E482" s="77">
        <v>0</v>
      </c>
      <c r="F482" s="23">
        <f t="shared" si="47"/>
        <v>0</v>
      </c>
    </row>
    <row r="483" spans="2:6" x14ac:dyDescent="0.25">
      <c r="B483" s="289" t="s">
        <v>68</v>
      </c>
      <c r="C483" s="290"/>
      <c r="D483" s="79">
        <v>1</v>
      </c>
      <c r="E483" s="77">
        <v>0</v>
      </c>
      <c r="F483" s="23">
        <f t="shared" ref="F483:F486" si="48">D483*E483</f>
        <v>0</v>
      </c>
    </row>
    <row r="484" spans="2:6" x14ac:dyDescent="0.25">
      <c r="B484" s="289" t="s">
        <v>68</v>
      </c>
      <c r="C484" s="290"/>
      <c r="D484" s="79">
        <v>1</v>
      </c>
      <c r="E484" s="77">
        <v>0</v>
      </c>
      <c r="F484" s="23">
        <f t="shared" si="48"/>
        <v>0</v>
      </c>
    </row>
    <row r="485" spans="2:6" x14ac:dyDescent="0.25">
      <c r="B485" s="289" t="s">
        <v>68</v>
      </c>
      <c r="C485" s="290"/>
      <c r="D485" s="79">
        <v>1</v>
      </c>
      <c r="E485" s="77">
        <v>0</v>
      </c>
      <c r="F485" s="23">
        <f t="shared" si="48"/>
        <v>0</v>
      </c>
    </row>
    <row r="486" spans="2:6" x14ac:dyDescent="0.25">
      <c r="B486" s="289" t="s">
        <v>68</v>
      </c>
      <c r="C486" s="290"/>
      <c r="D486" s="79">
        <v>1</v>
      </c>
      <c r="E486" s="77">
        <v>0</v>
      </c>
      <c r="F486" s="23">
        <f t="shared" si="48"/>
        <v>0</v>
      </c>
    </row>
    <row r="487" spans="2:6" x14ac:dyDescent="0.25">
      <c r="B487" s="289" t="s">
        <v>68</v>
      </c>
      <c r="C487" s="290"/>
      <c r="D487" s="79">
        <v>1</v>
      </c>
      <c r="E487" s="77">
        <v>0</v>
      </c>
      <c r="F487" s="23">
        <f t="shared" si="47"/>
        <v>0</v>
      </c>
    </row>
    <row r="488" spans="2:6" x14ac:dyDescent="0.25">
      <c r="B488" s="289" t="s">
        <v>68</v>
      </c>
      <c r="C488" s="290"/>
      <c r="D488" s="79">
        <v>1</v>
      </c>
      <c r="E488" s="77">
        <v>0</v>
      </c>
      <c r="F488" s="23">
        <f t="shared" si="47"/>
        <v>0</v>
      </c>
    </row>
    <row r="489" spans="2:6" x14ac:dyDescent="0.25">
      <c r="B489" s="289" t="s">
        <v>68</v>
      </c>
      <c r="C489" s="290"/>
      <c r="D489" s="79">
        <v>1</v>
      </c>
      <c r="E489" s="77">
        <v>0</v>
      </c>
      <c r="F489" s="23">
        <f t="shared" si="47"/>
        <v>0</v>
      </c>
    </row>
    <row r="490" spans="2:6" x14ac:dyDescent="0.25">
      <c r="B490" s="289" t="s">
        <v>68</v>
      </c>
      <c r="C490" s="290"/>
      <c r="D490" s="79">
        <v>1</v>
      </c>
      <c r="E490" s="77">
        <v>0</v>
      </c>
      <c r="F490" s="23">
        <f t="shared" si="47"/>
        <v>0</v>
      </c>
    </row>
    <row r="491" spans="2:6" x14ac:dyDescent="0.25">
      <c r="B491" s="289" t="s">
        <v>68</v>
      </c>
      <c r="C491" s="290"/>
      <c r="D491" s="79">
        <v>1</v>
      </c>
      <c r="E491" s="77">
        <v>0</v>
      </c>
      <c r="F491" s="23">
        <f t="shared" si="47"/>
        <v>0</v>
      </c>
    </row>
    <row r="492" spans="2:6" x14ac:dyDescent="0.25">
      <c r="B492" s="289" t="s">
        <v>68</v>
      </c>
      <c r="C492" s="290"/>
      <c r="D492" s="79">
        <v>1</v>
      </c>
      <c r="E492" s="77">
        <v>0</v>
      </c>
      <c r="F492" s="23">
        <f t="shared" si="47"/>
        <v>0</v>
      </c>
    </row>
    <row r="493" spans="2:6" x14ac:dyDescent="0.25">
      <c r="B493" s="289" t="s">
        <v>68</v>
      </c>
      <c r="C493" s="290"/>
      <c r="D493" s="79">
        <v>1</v>
      </c>
      <c r="E493" s="77">
        <v>0</v>
      </c>
      <c r="F493" s="23">
        <f t="shared" si="47"/>
        <v>0</v>
      </c>
    </row>
    <row r="494" spans="2:6" x14ac:dyDescent="0.25">
      <c r="B494" s="289" t="s">
        <v>68</v>
      </c>
      <c r="C494" s="290"/>
      <c r="D494" s="79">
        <v>1</v>
      </c>
      <c r="E494" s="77">
        <v>0</v>
      </c>
      <c r="F494" s="23">
        <f t="shared" si="46"/>
        <v>0</v>
      </c>
    </row>
    <row r="495" spans="2:6" x14ac:dyDescent="0.25">
      <c r="B495" s="289" t="s">
        <v>68</v>
      </c>
      <c r="C495" s="290"/>
      <c r="D495" s="79">
        <v>1</v>
      </c>
      <c r="E495" s="77">
        <v>0</v>
      </c>
      <c r="F495" s="23">
        <f t="shared" si="46"/>
        <v>0</v>
      </c>
    </row>
    <row r="496" spans="2:6" x14ac:dyDescent="0.25">
      <c r="B496" s="289" t="s">
        <v>68</v>
      </c>
      <c r="C496" s="290"/>
      <c r="D496" s="79">
        <v>1</v>
      </c>
      <c r="E496" s="77">
        <v>0</v>
      </c>
      <c r="F496" s="23">
        <f t="shared" si="46"/>
        <v>0</v>
      </c>
    </row>
    <row r="497" spans="2:6" x14ac:dyDescent="0.25">
      <c r="B497" s="289" t="s">
        <v>68</v>
      </c>
      <c r="C497" s="290"/>
      <c r="D497" s="79">
        <v>1</v>
      </c>
      <c r="E497" s="77">
        <v>0</v>
      </c>
      <c r="F497" s="23">
        <f t="shared" si="46"/>
        <v>0</v>
      </c>
    </row>
    <row r="498" spans="2:6" ht="16.5" thickBot="1" x14ac:dyDescent="0.3">
      <c r="B498" s="289" t="s">
        <v>68</v>
      </c>
      <c r="C498" s="290"/>
      <c r="D498" s="79">
        <v>1</v>
      </c>
      <c r="E498" s="77">
        <v>0</v>
      </c>
      <c r="F498" s="23">
        <f t="shared" si="46"/>
        <v>0</v>
      </c>
    </row>
    <row r="499" spans="2:6" ht="16.5" thickBot="1" x14ac:dyDescent="0.3">
      <c r="B499" s="257" t="str">
        <f>B477</f>
        <v>SPARE PARTS (Recommended)</v>
      </c>
      <c r="C499" s="258"/>
      <c r="D499" s="258"/>
      <c r="E499" s="259"/>
      <c r="F499" s="24">
        <f>SUM(F478:F498)</f>
        <v>0</v>
      </c>
    </row>
  </sheetData>
  <sheetProtection sheet="1" selectLockedCells="1"/>
  <mergeCells count="477">
    <mergeCell ref="B471:E471"/>
    <mergeCell ref="B472:F472"/>
    <mergeCell ref="C3:E3"/>
    <mergeCell ref="B17:C17"/>
    <mergeCell ref="B27:C27"/>
    <mergeCell ref="B23:C23"/>
    <mergeCell ref="B22:C22"/>
    <mergeCell ref="B24:C24"/>
    <mergeCell ref="B25:C25"/>
    <mergeCell ref="B28:C28"/>
    <mergeCell ref="B29:C29"/>
    <mergeCell ref="B83:C83"/>
    <mergeCell ref="B84:E84"/>
    <mergeCell ref="B75:C75"/>
    <mergeCell ref="B76:C76"/>
    <mergeCell ref="B77:C77"/>
    <mergeCell ref="B78:C78"/>
    <mergeCell ref="B92:C92"/>
    <mergeCell ref="B463:C463"/>
    <mergeCell ref="B80:C80"/>
    <mergeCell ref="B81:C81"/>
    <mergeCell ref="B424:C424"/>
    <mergeCell ref="B93:E93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98:C98"/>
    <mergeCell ref="B99:C99"/>
    <mergeCell ref="B100:C100"/>
    <mergeCell ref="B101:C101"/>
    <mergeCell ref="B102:E102"/>
    <mergeCell ref="B105:C105"/>
    <mergeCell ref="B441:C441"/>
    <mergeCell ref="B442:C442"/>
    <mergeCell ref="B443:C443"/>
    <mergeCell ref="B444:C444"/>
    <mergeCell ref="B445:C445"/>
    <mergeCell ref="B446:C446"/>
    <mergeCell ref="B447:C447"/>
    <mergeCell ref="B433:E433"/>
    <mergeCell ref="B434:C434"/>
    <mergeCell ref="B435:C435"/>
    <mergeCell ref="B436:C436"/>
    <mergeCell ref="B437:C437"/>
    <mergeCell ref="B438:C438"/>
    <mergeCell ref="B439:C439"/>
    <mergeCell ref="B440:C440"/>
    <mergeCell ref="B109:C109"/>
    <mergeCell ref="B116:C116"/>
    <mergeCell ref="B117:C117"/>
    <mergeCell ref="B118:C118"/>
    <mergeCell ref="B106:C106"/>
    <mergeCell ref="B107:C107"/>
    <mergeCell ref="B108:C108"/>
    <mergeCell ref="B119:C119"/>
    <mergeCell ref="B470:E470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4:C464"/>
    <mergeCell ref="B465:C465"/>
    <mergeCell ref="B466:C466"/>
    <mergeCell ref="B467:C467"/>
    <mergeCell ref="B468:C468"/>
    <mergeCell ref="B469:C469"/>
    <mergeCell ref="B79:C79"/>
    <mergeCell ref="B82:C82"/>
    <mergeCell ref="B8:F8"/>
    <mergeCell ref="B73:C73"/>
    <mergeCell ref="B74:C74"/>
    <mergeCell ref="B61:C61"/>
    <mergeCell ref="B60:E60"/>
    <mergeCell ref="B63:C63"/>
    <mergeCell ref="B64:C64"/>
    <mergeCell ref="B65:C65"/>
    <mergeCell ref="B66:C66"/>
    <mergeCell ref="B71:E71"/>
    <mergeCell ref="B19:C19"/>
    <mergeCell ref="B55:C55"/>
    <mergeCell ref="B56:E56"/>
    <mergeCell ref="B12:F12"/>
    <mergeCell ref="B20:F20"/>
    <mergeCell ref="B26:E26"/>
    <mergeCell ref="B67:C67"/>
    <mergeCell ref="B68:C68"/>
    <mergeCell ref="B69:C69"/>
    <mergeCell ref="B70:C70"/>
    <mergeCell ref="B62:C62"/>
    <mergeCell ref="B1:F1"/>
    <mergeCell ref="B2:F2"/>
    <mergeCell ref="B4:F4"/>
    <mergeCell ref="B21:F21"/>
    <mergeCell ref="B59:D59"/>
    <mergeCell ref="C16:E16"/>
    <mergeCell ref="C37:E37"/>
    <mergeCell ref="C38:E38"/>
    <mergeCell ref="C39:E39"/>
    <mergeCell ref="C40:E40"/>
    <mergeCell ref="B41:C41"/>
    <mergeCell ref="B43:C43"/>
    <mergeCell ref="B49:C49"/>
    <mergeCell ref="B35:E35"/>
    <mergeCell ref="E5:F5"/>
    <mergeCell ref="E7:F7"/>
    <mergeCell ref="B9:C9"/>
    <mergeCell ref="B10:E10"/>
    <mergeCell ref="B58:E58"/>
    <mergeCell ref="B18:D18"/>
    <mergeCell ref="D11:E11"/>
    <mergeCell ref="B13:C13"/>
    <mergeCell ref="B14:C14"/>
    <mergeCell ref="D15:E15"/>
    <mergeCell ref="B120:C120"/>
    <mergeCell ref="B121:E121"/>
    <mergeCell ref="B110:C110"/>
    <mergeCell ref="B111:E111"/>
    <mergeCell ref="B113:C113"/>
    <mergeCell ref="B114:C114"/>
    <mergeCell ref="B115:C115"/>
    <mergeCell ref="B128:C128"/>
    <mergeCell ref="B129:C129"/>
    <mergeCell ref="B130:E130"/>
    <mergeCell ref="B132:C132"/>
    <mergeCell ref="B133:C133"/>
    <mergeCell ref="B123:C123"/>
    <mergeCell ref="B124:C124"/>
    <mergeCell ref="B125:C125"/>
    <mergeCell ref="B126:C126"/>
    <mergeCell ref="B127:C127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E139"/>
    <mergeCell ref="B158:E158"/>
    <mergeCell ref="B167:E167"/>
    <mergeCell ref="B152:C152"/>
    <mergeCell ref="B153:C153"/>
    <mergeCell ref="B154:C154"/>
    <mergeCell ref="B155:C155"/>
    <mergeCell ref="B156:C156"/>
    <mergeCell ref="B157:E157"/>
    <mergeCell ref="B146:C146"/>
    <mergeCell ref="B147:C147"/>
    <mergeCell ref="B148:E148"/>
    <mergeCell ref="B150:C150"/>
    <mergeCell ref="B151:C151"/>
    <mergeCell ref="B164:C164"/>
    <mergeCell ref="B165:C165"/>
    <mergeCell ref="B166:E166"/>
    <mergeCell ref="B168:C168"/>
    <mergeCell ref="B169:C169"/>
    <mergeCell ref="B159:C159"/>
    <mergeCell ref="B160:C160"/>
    <mergeCell ref="B161:C161"/>
    <mergeCell ref="B162:C162"/>
    <mergeCell ref="B163:C163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E175"/>
    <mergeCell ref="B176:E176"/>
    <mergeCell ref="B194:E194"/>
    <mergeCell ref="B203:E203"/>
    <mergeCell ref="B188:C188"/>
    <mergeCell ref="B189:C189"/>
    <mergeCell ref="B190:C190"/>
    <mergeCell ref="B191:C191"/>
    <mergeCell ref="B192:C192"/>
    <mergeCell ref="B193:E193"/>
    <mergeCell ref="B182:C182"/>
    <mergeCell ref="B183:C183"/>
    <mergeCell ref="B184:E184"/>
    <mergeCell ref="B186:C186"/>
    <mergeCell ref="B187:C187"/>
    <mergeCell ref="B185:E185"/>
    <mergeCell ref="B200:C200"/>
    <mergeCell ref="B201:C201"/>
    <mergeCell ref="B202:E202"/>
    <mergeCell ref="B204:C204"/>
    <mergeCell ref="B205:C205"/>
    <mergeCell ref="B195:C195"/>
    <mergeCell ref="B196:C196"/>
    <mergeCell ref="B197:C197"/>
    <mergeCell ref="B198:C198"/>
    <mergeCell ref="B199:C199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E211"/>
    <mergeCell ref="B212:E212"/>
    <mergeCell ref="B230:E230"/>
    <mergeCell ref="B239:E239"/>
    <mergeCell ref="B224:C224"/>
    <mergeCell ref="B225:C225"/>
    <mergeCell ref="B226:C226"/>
    <mergeCell ref="B227:C227"/>
    <mergeCell ref="B228:C228"/>
    <mergeCell ref="B229:E229"/>
    <mergeCell ref="B218:C218"/>
    <mergeCell ref="B219:C219"/>
    <mergeCell ref="B220:E220"/>
    <mergeCell ref="B222:C222"/>
    <mergeCell ref="B223:C223"/>
    <mergeCell ref="B221:E221"/>
    <mergeCell ref="B236:C236"/>
    <mergeCell ref="B237:C237"/>
    <mergeCell ref="B238:E238"/>
    <mergeCell ref="B240:C240"/>
    <mergeCell ref="B241:C241"/>
    <mergeCell ref="B231:C231"/>
    <mergeCell ref="B232:C232"/>
    <mergeCell ref="B233:C233"/>
    <mergeCell ref="B234:C234"/>
    <mergeCell ref="B235:C235"/>
    <mergeCell ref="B265:E265"/>
    <mergeCell ref="B256:E256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E247"/>
    <mergeCell ref="B248:E248"/>
    <mergeCell ref="B260:C260"/>
    <mergeCell ref="B261:C261"/>
    <mergeCell ref="B262:C262"/>
    <mergeCell ref="B263:C263"/>
    <mergeCell ref="B264:E264"/>
    <mergeCell ref="B254:C254"/>
    <mergeCell ref="B255:E255"/>
    <mergeCell ref="B257:C257"/>
    <mergeCell ref="B258:C258"/>
    <mergeCell ref="B259:C259"/>
    <mergeCell ref="B272:C272"/>
    <mergeCell ref="B273:C273"/>
    <mergeCell ref="B274:E274"/>
    <mergeCell ref="B276:C276"/>
    <mergeCell ref="B277:C277"/>
    <mergeCell ref="B266:C266"/>
    <mergeCell ref="B267:C267"/>
    <mergeCell ref="B268:C268"/>
    <mergeCell ref="B269:C269"/>
    <mergeCell ref="B270:C270"/>
    <mergeCell ref="B271:C271"/>
    <mergeCell ref="B275:E275"/>
    <mergeCell ref="B285:C285"/>
    <mergeCell ref="B286:C286"/>
    <mergeCell ref="B287:C287"/>
    <mergeCell ref="B288:C288"/>
    <mergeCell ref="B289:C289"/>
    <mergeCell ref="B278:C278"/>
    <mergeCell ref="B279:C279"/>
    <mergeCell ref="B280:C280"/>
    <mergeCell ref="B281:C281"/>
    <mergeCell ref="B282:C282"/>
    <mergeCell ref="B283:E283"/>
    <mergeCell ref="B284:E284"/>
    <mergeCell ref="B302:E302"/>
    <mergeCell ref="B311:E311"/>
    <mergeCell ref="B296:C296"/>
    <mergeCell ref="B297:C297"/>
    <mergeCell ref="B298:C298"/>
    <mergeCell ref="B299:C299"/>
    <mergeCell ref="B300:C300"/>
    <mergeCell ref="B301:E301"/>
    <mergeCell ref="B290:C290"/>
    <mergeCell ref="B291:C291"/>
    <mergeCell ref="B292:E292"/>
    <mergeCell ref="B294:C294"/>
    <mergeCell ref="B295:C295"/>
    <mergeCell ref="B293:E293"/>
    <mergeCell ref="B308:C308"/>
    <mergeCell ref="B309:C309"/>
    <mergeCell ref="B310:E310"/>
    <mergeCell ref="B312:C312"/>
    <mergeCell ref="B313:C313"/>
    <mergeCell ref="B303:C303"/>
    <mergeCell ref="B304:C304"/>
    <mergeCell ref="B305:C305"/>
    <mergeCell ref="B306:C306"/>
    <mergeCell ref="B307:C307"/>
    <mergeCell ref="B321:C321"/>
    <mergeCell ref="B322:C322"/>
    <mergeCell ref="B323:C323"/>
    <mergeCell ref="B324:C324"/>
    <mergeCell ref="B325:C325"/>
    <mergeCell ref="B314:C314"/>
    <mergeCell ref="B315:C315"/>
    <mergeCell ref="B316:C316"/>
    <mergeCell ref="B317:C317"/>
    <mergeCell ref="B318:C318"/>
    <mergeCell ref="B319:E319"/>
    <mergeCell ref="B320:E320"/>
    <mergeCell ref="B326:C326"/>
    <mergeCell ref="B327:C327"/>
    <mergeCell ref="B328:C328"/>
    <mergeCell ref="B329:E329"/>
    <mergeCell ref="B331:C331"/>
    <mergeCell ref="B330:E330"/>
    <mergeCell ref="B344:C344"/>
    <mergeCell ref="B345:C345"/>
    <mergeCell ref="B346:C346"/>
    <mergeCell ref="B338:E338"/>
    <mergeCell ref="B332:C332"/>
    <mergeCell ref="B333:C333"/>
    <mergeCell ref="B334:C334"/>
    <mergeCell ref="B335:C335"/>
    <mergeCell ref="B336:C336"/>
    <mergeCell ref="B337:E337"/>
    <mergeCell ref="B357:E357"/>
    <mergeCell ref="B359:C359"/>
    <mergeCell ref="B362:C362"/>
    <mergeCell ref="B349:C349"/>
    <mergeCell ref="B339:C339"/>
    <mergeCell ref="B340:C340"/>
    <mergeCell ref="B341:C341"/>
    <mergeCell ref="B342:C342"/>
    <mergeCell ref="B343:C343"/>
    <mergeCell ref="B356:C356"/>
    <mergeCell ref="B348:E348"/>
    <mergeCell ref="B347:E347"/>
    <mergeCell ref="B352:C352"/>
    <mergeCell ref="B353:C353"/>
    <mergeCell ref="B354:C354"/>
    <mergeCell ref="B355:C355"/>
    <mergeCell ref="B358:E358"/>
    <mergeCell ref="B494:C494"/>
    <mergeCell ref="B495:C495"/>
    <mergeCell ref="B496:C496"/>
    <mergeCell ref="B497:C497"/>
    <mergeCell ref="B498:C498"/>
    <mergeCell ref="B499:E499"/>
    <mergeCell ref="B478:C478"/>
    <mergeCell ref="B479:C479"/>
    <mergeCell ref="B480:C480"/>
    <mergeCell ref="B493:C493"/>
    <mergeCell ref="B481:C481"/>
    <mergeCell ref="B482:C482"/>
    <mergeCell ref="B487:C487"/>
    <mergeCell ref="B488:C488"/>
    <mergeCell ref="B483:C483"/>
    <mergeCell ref="B484:C484"/>
    <mergeCell ref="B485:C485"/>
    <mergeCell ref="B486:C486"/>
    <mergeCell ref="B489:C489"/>
    <mergeCell ref="B490:C490"/>
    <mergeCell ref="B491:C491"/>
    <mergeCell ref="B492:C492"/>
    <mergeCell ref="B426:C426"/>
    <mergeCell ref="B428:C428"/>
    <mergeCell ref="B429:C429"/>
    <mergeCell ref="B398:C398"/>
    <mergeCell ref="B399:C399"/>
    <mergeCell ref="B400:C400"/>
    <mergeCell ref="B401:C401"/>
    <mergeCell ref="B402:E402"/>
    <mergeCell ref="B411:E411"/>
    <mergeCell ref="B421:E421"/>
    <mergeCell ref="B423:C423"/>
    <mergeCell ref="B425:C425"/>
    <mergeCell ref="B412:C412"/>
    <mergeCell ref="B414:C414"/>
    <mergeCell ref="B415:C415"/>
    <mergeCell ref="B416:C416"/>
    <mergeCell ref="B417:C417"/>
    <mergeCell ref="B403:E403"/>
    <mergeCell ref="B404:C404"/>
    <mergeCell ref="B405:C405"/>
    <mergeCell ref="B406:C406"/>
    <mergeCell ref="B409:C409"/>
    <mergeCell ref="B410:E410"/>
    <mergeCell ref="B407:C407"/>
    <mergeCell ref="B408:C408"/>
    <mergeCell ref="B374:C374"/>
    <mergeCell ref="B375:C375"/>
    <mergeCell ref="B376:E376"/>
    <mergeCell ref="B378:C378"/>
    <mergeCell ref="B379:C379"/>
    <mergeCell ref="B377:E377"/>
    <mergeCell ref="B369:C369"/>
    <mergeCell ref="B370:C370"/>
    <mergeCell ref="B371:C371"/>
    <mergeCell ref="B372:C372"/>
    <mergeCell ref="B373:C373"/>
    <mergeCell ref="B386:E386"/>
    <mergeCell ref="B395:E395"/>
    <mergeCell ref="B392:C392"/>
    <mergeCell ref="B393:C393"/>
    <mergeCell ref="B394:E394"/>
    <mergeCell ref="B380:C380"/>
    <mergeCell ref="B381:C381"/>
    <mergeCell ref="B382:C382"/>
    <mergeCell ref="B383:C383"/>
    <mergeCell ref="B384:C384"/>
    <mergeCell ref="B385:E385"/>
    <mergeCell ref="B387:C387"/>
    <mergeCell ref="B388:C388"/>
    <mergeCell ref="B389:C389"/>
    <mergeCell ref="B390:C390"/>
    <mergeCell ref="B391:C391"/>
    <mergeCell ref="B367:E367"/>
    <mergeCell ref="B368:E368"/>
    <mergeCell ref="B360:C360"/>
    <mergeCell ref="B361:C361"/>
    <mergeCell ref="B363:C363"/>
    <mergeCell ref="B364:C364"/>
    <mergeCell ref="B365:C365"/>
    <mergeCell ref="B366:C366"/>
    <mergeCell ref="B477:E477"/>
    <mergeCell ref="B72:E72"/>
    <mergeCell ref="B85:E85"/>
    <mergeCell ref="B94:E94"/>
    <mergeCell ref="B103:E103"/>
    <mergeCell ref="B112:E112"/>
    <mergeCell ref="B122:E122"/>
    <mergeCell ref="B131:E131"/>
    <mergeCell ref="B140:E140"/>
    <mergeCell ref="B149:E149"/>
    <mergeCell ref="B430:C430"/>
    <mergeCell ref="B431:C431"/>
    <mergeCell ref="B432:E432"/>
    <mergeCell ref="B419:C419"/>
    <mergeCell ref="B420:C420"/>
    <mergeCell ref="B473:E473"/>
    <mergeCell ref="B476:E476"/>
    <mergeCell ref="B418:C418"/>
    <mergeCell ref="B427:C427"/>
    <mergeCell ref="B422:E422"/>
    <mergeCell ref="B396:C396"/>
    <mergeCell ref="B397:C397"/>
    <mergeCell ref="B350:C350"/>
    <mergeCell ref="B351:C351"/>
  </mergeCells>
  <phoneticPr fontId="21" type="noConversion"/>
  <pageMargins left="0.75" right="0.25" top="0.75" bottom="0.75" header="0.05" footer="0.5"/>
  <pageSetup scale="80" orientation="portrait" r:id="rId1"/>
  <headerFooter>
    <oddFooter>&amp;RPage &amp;P of &amp;N</oddFooter>
  </headerFooter>
  <rowBreaks count="10" manualBreakCount="10">
    <brk id="20" max="5" man="1"/>
    <brk id="71" max="5" man="1"/>
    <brk id="130" max="5" man="1"/>
    <brk id="184" max="5" man="1"/>
    <brk id="238" max="5" man="1"/>
    <brk id="292" max="5" man="1"/>
    <brk id="347" max="5" man="1"/>
    <brk id="402" max="5" man="1"/>
    <brk id="432" max="5" man="1"/>
    <brk id="476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8BAFC-361D-486E-BBA8-121B8B7F6BB2}">
  <dimension ref="A2:B5"/>
  <sheetViews>
    <sheetView workbookViewId="0">
      <selection activeCell="B12" sqref="B12"/>
    </sheetView>
  </sheetViews>
  <sheetFormatPr defaultRowHeight="15" x14ac:dyDescent="0.25"/>
  <cols>
    <col min="1" max="1" width="6.7109375" customWidth="1"/>
    <col min="2" max="2" width="80.140625" customWidth="1"/>
    <col min="3" max="3" width="11.42578125" customWidth="1"/>
  </cols>
  <sheetData>
    <row r="2" spans="1:2" x14ac:dyDescent="0.25">
      <c r="A2" t="s">
        <v>108</v>
      </c>
    </row>
    <row r="5" spans="1:2" x14ac:dyDescent="0.25">
      <c r="A5" s="241" t="s">
        <v>109</v>
      </c>
      <c r="B5" s="242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91980-BA63-4261-B99E-DE53603574C6}">
  <sheetPr>
    <pageSetUpPr fitToPage="1"/>
  </sheetPr>
  <dimension ref="A1:G1591"/>
  <sheetViews>
    <sheetView zoomScale="160" zoomScaleNormal="160" zoomScaleSheetLayoutView="145" workbookViewId="0">
      <selection activeCell="F86" sqref="F86"/>
    </sheetView>
  </sheetViews>
  <sheetFormatPr defaultColWidth="0" defaultRowHeight="15" zeroHeight="1" x14ac:dyDescent="0.25"/>
  <cols>
    <col min="1" max="1" width="5.5703125" style="225" customWidth="1"/>
    <col min="2" max="2" width="59.28515625" style="108" customWidth="1"/>
    <col min="3" max="3" width="5.7109375" style="222" customWidth="1"/>
    <col min="4" max="4" width="10.85546875" style="223" customWidth="1"/>
    <col min="5" max="5" width="12.5703125" style="108" customWidth="1"/>
    <col min="6" max="6" width="44.7109375" style="226" customWidth="1"/>
    <col min="7" max="7" width="0.140625" style="224" customWidth="1"/>
    <col min="8" max="16384" width="9.28515625" style="108" hidden="1"/>
  </cols>
  <sheetData>
    <row r="1" spans="1:7" s="85" customFormat="1" ht="36.75" customHeight="1" thickBot="1" x14ac:dyDescent="0.3">
      <c r="A1" s="369" t="s">
        <v>121</v>
      </c>
      <c r="B1" s="370"/>
      <c r="C1" s="370"/>
      <c r="D1" s="370"/>
      <c r="E1" s="371"/>
      <c r="F1" s="83"/>
      <c r="G1" s="84"/>
    </row>
    <row r="2" spans="1:7" s="85" customFormat="1" ht="8.25" customHeight="1" thickBot="1" x14ac:dyDescent="0.3">
      <c r="A2" s="372"/>
      <c r="B2" s="373"/>
      <c r="C2" s="373"/>
      <c r="D2" s="373"/>
      <c r="E2" s="374"/>
      <c r="F2" s="86"/>
      <c r="G2" s="84"/>
    </row>
    <row r="3" spans="1:7" s="90" customFormat="1" ht="48" customHeight="1" x14ac:dyDescent="0.25">
      <c r="A3" s="87"/>
      <c r="B3" s="375" t="s">
        <v>122</v>
      </c>
      <c r="C3" s="376"/>
      <c r="D3" s="376"/>
      <c r="E3" s="377"/>
      <c r="F3" s="88"/>
      <c r="G3" s="89"/>
    </row>
    <row r="4" spans="1:7" s="85" customFormat="1" ht="15.75" x14ac:dyDescent="0.25">
      <c r="A4" s="91"/>
      <c r="B4" s="378" t="s">
        <v>123</v>
      </c>
      <c r="C4" s="379"/>
      <c r="D4" s="379"/>
      <c r="E4" s="380"/>
      <c r="F4" s="86"/>
      <c r="G4" s="84"/>
    </row>
    <row r="5" spans="1:7" s="85" customFormat="1" ht="24" customHeight="1" thickBot="1" x14ac:dyDescent="0.3">
      <c r="A5" s="92"/>
      <c r="B5" s="381">
        <f>E58</f>
        <v>0</v>
      </c>
      <c r="C5" s="382"/>
      <c r="D5" s="382"/>
      <c r="E5" s="383"/>
      <c r="F5" s="86"/>
      <c r="G5" s="84"/>
    </row>
    <row r="6" spans="1:7" s="85" customFormat="1" ht="15.75" x14ac:dyDescent="0.25">
      <c r="A6" s="93"/>
      <c r="B6" s="366" t="s">
        <v>124</v>
      </c>
      <c r="C6" s="367"/>
      <c r="D6" s="367"/>
      <c r="E6" s="368"/>
      <c r="F6" s="86"/>
      <c r="G6" s="84"/>
    </row>
    <row r="7" spans="1:7" s="85" customFormat="1" ht="26.25" customHeight="1" thickBot="1" x14ac:dyDescent="0.3">
      <c r="A7" s="92"/>
      <c r="B7" s="387"/>
      <c r="C7" s="388"/>
      <c r="D7" s="388"/>
      <c r="E7" s="389"/>
      <c r="F7" s="86"/>
      <c r="G7" s="84"/>
    </row>
    <row r="8" spans="1:7" s="85" customFormat="1" ht="30" customHeight="1" thickBot="1" x14ac:dyDescent="0.3">
      <c r="A8" s="92"/>
      <c r="B8" s="390" t="s">
        <v>125</v>
      </c>
      <c r="C8" s="391"/>
      <c r="D8" s="391"/>
      <c r="E8" s="392"/>
      <c r="F8" s="86"/>
      <c r="G8" s="84"/>
    </row>
    <row r="9" spans="1:7" s="85" customFormat="1" ht="30" customHeight="1" thickBot="1" x14ac:dyDescent="0.3">
      <c r="A9" s="93"/>
      <c r="B9" s="393" t="s">
        <v>126</v>
      </c>
      <c r="C9" s="394"/>
      <c r="D9" s="394"/>
      <c r="E9" s="395"/>
      <c r="F9" s="86"/>
      <c r="G9" s="84"/>
    </row>
    <row r="10" spans="1:7" s="85" customFormat="1" ht="5.0999999999999996" customHeight="1" thickBot="1" x14ac:dyDescent="0.3">
      <c r="A10" s="396"/>
      <c r="B10" s="397"/>
      <c r="C10" s="397"/>
      <c r="D10" s="397"/>
      <c r="E10" s="398"/>
      <c r="F10" s="86"/>
      <c r="G10" s="84"/>
    </row>
    <row r="11" spans="1:7" s="96" customFormat="1" ht="21" customHeight="1" thickBot="1" x14ac:dyDescent="0.3">
      <c r="A11" s="399" t="s">
        <v>127</v>
      </c>
      <c r="B11" s="400"/>
      <c r="C11" s="400"/>
      <c r="D11" s="400"/>
      <c r="E11" s="401"/>
      <c r="F11" s="94"/>
      <c r="G11" s="95"/>
    </row>
    <row r="12" spans="1:7" s="90" customFormat="1" ht="33.75" customHeight="1" thickBot="1" x14ac:dyDescent="0.3">
      <c r="A12" s="97" t="s">
        <v>128</v>
      </c>
      <c r="B12" s="98" t="s">
        <v>129</v>
      </c>
      <c r="C12" s="99" t="s">
        <v>130</v>
      </c>
      <c r="D12" s="99" t="s">
        <v>8</v>
      </c>
      <c r="E12" s="100" t="s">
        <v>9</v>
      </c>
      <c r="F12" s="86" t="s">
        <v>131</v>
      </c>
      <c r="G12" s="89"/>
    </row>
    <row r="13" spans="1:7" ht="25.5" x14ac:dyDescent="0.25">
      <c r="A13" s="101">
        <v>1</v>
      </c>
      <c r="B13" s="102" t="s">
        <v>132</v>
      </c>
      <c r="C13" s="103">
        <v>1</v>
      </c>
      <c r="D13" s="104">
        <v>0</v>
      </c>
      <c r="E13" s="105">
        <f t="shared" ref="E13:E47" si="0">D13*C13</f>
        <v>0</v>
      </c>
      <c r="F13" s="106"/>
      <c r="G13" s="107"/>
    </row>
    <row r="14" spans="1:7" x14ac:dyDescent="0.25">
      <c r="A14" s="109">
        <f>A13+1</f>
        <v>2</v>
      </c>
      <c r="B14" s="110" t="s">
        <v>133</v>
      </c>
      <c r="C14" s="111">
        <v>1</v>
      </c>
      <c r="D14" s="104">
        <v>0</v>
      </c>
      <c r="E14" s="105">
        <f t="shared" si="0"/>
        <v>0</v>
      </c>
      <c r="F14" s="112"/>
      <c r="G14" s="107"/>
    </row>
    <row r="15" spans="1:7" x14ac:dyDescent="0.25">
      <c r="A15" s="109">
        <f t="shared" ref="A15:A18" si="1">A14+1</f>
        <v>3</v>
      </c>
      <c r="B15" s="110" t="s">
        <v>134</v>
      </c>
      <c r="C15" s="111">
        <v>1</v>
      </c>
      <c r="D15" s="104">
        <v>0</v>
      </c>
      <c r="E15" s="105">
        <f t="shared" si="0"/>
        <v>0</v>
      </c>
      <c r="F15" s="113"/>
      <c r="G15" s="107"/>
    </row>
    <row r="16" spans="1:7" x14ac:dyDescent="0.25">
      <c r="A16" s="109">
        <f t="shared" si="1"/>
        <v>4</v>
      </c>
      <c r="B16" s="110" t="s">
        <v>135</v>
      </c>
      <c r="C16" s="111">
        <v>1</v>
      </c>
      <c r="D16" s="104">
        <v>0</v>
      </c>
      <c r="E16" s="105">
        <f>D16*C16</f>
        <v>0</v>
      </c>
      <c r="F16" s="113"/>
      <c r="G16" s="107"/>
    </row>
    <row r="17" spans="1:7" x14ac:dyDescent="0.25">
      <c r="A17" s="109">
        <f t="shared" si="1"/>
        <v>5</v>
      </c>
      <c r="B17" s="110" t="s">
        <v>136</v>
      </c>
      <c r="C17" s="111">
        <v>1</v>
      </c>
      <c r="D17" s="104">
        <v>0</v>
      </c>
      <c r="E17" s="105">
        <f t="shared" si="0"/>
        <v>0</v>
      </c>
      <c r="F17" s="112"/>
      <c r="G17" s="107"/>
    </row>
    <row r="18" spans="1:7" x14ac:dyDescent="0.25">
      <c r="A18" s="109">
        <f t="shared" si="1"/>
        <v>6</v>
      </c>
      <c r="B18" s="114" t="s">
        <v>137</v>
      </c>
      <c r="C18" s="111">
        <v>1</v>
      </c>
      <c r="D18" s="104">
        <v>0</v>
      </c>
      <c r="E18" s="105">
        <f t="shared" si="0"/>
        <v>0</v>
      </c>
      <c r="F18" s="112"/>
      <c r="G18" s="107"/>
    </row>
    <row r="19" spans="1:7" s="116" customFormat="1" x14ac:dyDescent="0.25">
      <c r="A19" s="109">
        <f>A18+1</f>
        <v>7</v>
      </c>
      <c r="B19" s="114" t="s">
        <v>138</v>
      </c>
      <c r="C19" s="111">
        <v>1</v>
      </c>
      <c r="D19" s="104">
        <v>0</v>
      </c>
      <c r="E19" s="105">
        <f t="shared" si="0"/>
        <v>0</v>
      </c>
      <c r="F19" s="113"/>
      <c r="G19" s="115"/>
    </row>
    <row r="20" spans="1:7" s="116" customFormat="1" x14ac:dyDescent="0.25">
      <c r="A20" s="109">
        <f>A19+1</f>
        <v>8</v>
      </c>
      <c r="B20" s="114" t="s">
        <v>139</v>
      </c>
      <c r="C20" s="111">
        <v>1</v>
      </c>
      <c r="D20" s="104">
        <v>0</v>
      </c>
      <c r="E20" s="105">
        <f t="shared" si="0"/>
        <v>0</v>
      </c>
      <c r="F20" s="113"/>
      <c r="G20" s="115"/>
    </row>
    <row r="21" spans="1:7" s="116" customFormat="1" ht="38.25" x14ac:dyDescent="0.25">
      <c r="A21" s="109">
        <f>A20+1</f>
        <v>9</v>
      </c>
      <c r="B21" s="117" t="s">
        <v>140</v>
      </c>
      <c r="C21" s="118">
        <v>1</v>
      </c>
      <c r="D21" s="119">
        <v>0</v>
      </c>
      <c r="E21" s="105">
        <f t="shared" si="0"/>
        <v>0</v>
      </c>
      <c r="F21" s="113"/>
      <c r="G21" s="115"/>
    </row>
    <row r="22" spans="1:7" s="116" customFormat="1" ht="38.25" x14ac:dyDescent="0.25">
      <c r="A22" s="109">
        <f t="shared" ref="A22:A23" si="2">A21+1</f>
        <v>10</v>
      </c>
      <c r="B22" s="120" t="s">
        <v>140</v>
      </c>
      <c r="C22" s="121">
        <v>1</v>
      </c>
      <c r="D22" s="122">
        <v>0</v>
      </c>
      <c r="E22" s="105">
        <f t="shared" si="0"/>
        <v>0</v>
      </c>
      <c r="F22" s="113"/>
      <c r="G22" s="115"/>
    </row>
    <row r="23" spans="1:7" s="116" customFormat="1" ht="43.5" customHeight="1" thickBot="1" x14ac:dyDescent="0.3">
      <c r="A23" s="123">
        <f t="shared" si="2"/>
        <v>11</v>
      </c>
      <c r="B23" s="124" t="s">
        <v>140</v>
      </c>
      <c r="C23" s="125">
        <v>1</v>
      </c>
      <c r="D23" s="126">
        <v>0</v>
      </c>
      <c r="E23" s="127">
        <f t="shared" si="0"/>
        <v>0</v>
      </c>
      <c r="F23" s="128"/>
      <c r="G23" s="115"/>
    </row>
    <row r="24" spans="1:7" s="116" customFormat="1" ht="30" customHeight="1" thickBot="1" x14ac:dyDescent="0.3">
      <c r="A24" s="97" t="s">
        <v>128</v>
      </c>
      <c r="B24" s="98" t="s">
        <v>129</v>
      </c>
      <c r="C24" s="99" t="s">
        <v>130</v>
      </c>
      <c r="D24" s="99" t="s">
        <v>8</v>
      </c>
      <c r="E24" s="100" t="s">
        <v>9</v>
      </c>
      <c r="F24" s="129" t="s">
        <v>131</v>
      </c>
      <c r="G24" s="115"/>
    </row>
    <row r="25" spans="1:7" s="116" customFormat="1" ht="25.5" x14ac:dyDescent="0.25">
      <c r="A25" s="101">
        <f>A23+1</f>
        <v>12</v>
      </c>
      <c r="B25" s="130" t="s">
        <v>141</v>
      </c>
      <c r="C25" s="131">
        <v>5</v>
      </c>
      <c r="D25" s="132">
        <v>0</v>
      </c>
      <c r="E25" s="133">
        <f t="shared" si="0"/>
        <v>0</v>
      </c>
      <c r="F25" s="134"/>
      <c r="G25" s="115"/>
    </row>
    <row r="26" spans="1:7" s="116" customFormat="1" ht="25.5" x14ac:dyDescent="0.25">
      <c r="A26" s="109">
        <f t="shared" ref="A26:A35" si="3">A25+1</f>
        <v>13</v>
      </c>
      <c r="B26" s="130" t="s">
        <v>142</v>
      </c>
      <c r="C26" s="131">
        <v>5</v>
      </c>
      <c r="D26" s="119">
        <v>0</v>
      </c>
      <c r="E26" s="105">
        <f t="shared" si="0"/>
        <v>0</v>
      </c>
      <c r="F26" s="113"/>
      <c r="G26" s="115"/>
    </row>
    <row r="27" spans="1:7" s="116" customFormat="1" ht="25.5" x14ac:dyDescent="0.25">
      <c r="A27" s="109">
        <f t="shared" si="3"/>
        <v>14</v>
      </c>
      <c r="B27" s="135" t="s">
        <v>143</v>
      </c>
      <c r="C27" s="118">
        <v>5</v>
      </c>
      <c r="D27" s="119">
        <v>0</v>
      </c>
      <c r="E27" s="105">
        <f t="shared" si="0"/>
        <v>0</v>
      </c>
      <c r="F27" s="113"/>
      <c r="G27" s="115"/>
    </row>
    <row r="28" spans="1:7" s="116" customFormat="1" ht="25.5" x14ac:dyDescent="0.25">
      <c r="A28" s="109">
        <f t="shared" si="3"/>
        <v>15</v>
      </c>
      <c r="B28" s="117" t="s">
        <v>144</v>
      </c>
      <c r="C28" s="118">
        <v>1</v>
      </c>
      <c r="D28" s="119">
        <v>0</v>
      </c>
      <c r="E28" s="105">
        <f t="shared" si="0"/>
        <v>0</v>
      </c>
      <c r="F28" s="113"/>
      <c r="G28" s="115"/>
    </row>
    <row r="29" spans="1:7" s="116" customFormat="1" x14ac:dyDescent="0.25">
      <c r="A29" s="109">
        <f>A28+1</f>
        <v>16</v>
      </c>
      <c r="B29" s="117" t="s">
        <v>145</v>
      </c>
      <c r="C29" s="118">
        <v>27</v>
      </c>
      <c r="D29" s="119">
        <v>0</v>
      </c>
      <c r="E29" s="105">
        <f t="shared" si="0"/>
        <v>0</v>
      </c>
      <c r="F29" s="113"/>
      <c r="G29" s="115"/>
    </row>
    <row r="30" spans="1:7" s="116" customFormat="1" x14ac:dyDescent="0.25">
      <c r="A30" s="109">
        <f t="shared" ref="A30:A31" si="4">A29+1</f>
        <v>17</v>
      </c>
      <c r="B30" s="117" t="s">
        <v>146</v>
      </c>
      <c r="C30" s="118">
        <v>19</v>
      </c>
      <c r="D30" s="119">
        <v>0</v>
      </c>
      <c r="E30" s="105">
        <f t="shared" si="0"/>
        <v>0</v>
      </c>
      <c r="F30" s="113"/>
      <c r="G30" s="115"/>
    </row>
    <row r="31" spans="1:7" s="116" customFormat="1" x14ac:dyDescent="0.25">
      <c r="A31" s="109">
        <f t="shared" si="4"/>
        <v>18</v>
      </c>
      <c r="B31" s="117" t="s">
        <v>147</v>
      </c>
      <c r="C31" s="118">
        <v>1</v>
      </c>
      <c r="D31" s="119">
        <v>0</v>
      </c>
      <c r="E31" s="105">
        <f t="shared" si="0"/>
        <v>0</v>
      </c>
      <c r="F31" s="112"/>
      <c r="G31" s="115"/>
    </row>
    <row r="32" spans="1:7" s="116" customFormat="1" x14ac:dyDescent="0.25">
      <c r="A32" s="109">
        <f t="shared" si="3"/>
        <v>19</v>
      </c>
      <c r="B32" s="117" t="s">
        <v>148</v>
      </c>
      <c r="C32" s="118">
        <v>1</v>
      </c>
      <c r="D32" s="119">
        <v>0</v>
      </c>
      <c r="E32" s="105">
        <f t="shared" si="0"/>
        <v>0</v>
      </c>
      <c r="F32" s="112"/>
      <c r="G32" s="115"/>
    </row>
    <row r="33" spans="1:7" s="116" customFormat="1" x14ac:dyDescent="0.25">
      <c r="A33" s="109">
        <f t="shared" si="3"/>
        <v>20</v>
      </c>
      <c r="B33" s="117" t="s">
        <v>149</v>
      </c>
      <c r="C33" s="118">
        <v>1</v>
      </c>
      <c r="D33" s="119">
        <v>0</v>
      </c>
      <c r="E33" s="105">
        <f t="shared" si="0"/>
        <v>0</v>
      </c>
      <c r="F33" s="112"/>
      <c r="G33" s="115"/>
    </row>
    <row r="34" spans="1:7" s="116" customFormat="1" x14ac:dyDescent="0.25">
      <c r="A34" s="109">
        <f t="shared" si="3"/>
        <v>21</v>
      </c>
      <c r="B34" s="117" t="s">
        <v>150</v>
      </c>
      <c r="C34" s="118">
        <v>1</v>
      </c>
      <c r="D34" s="119">
        <v>0</v>
      </c>
      <c r="E34" s="105">
        <f t="shared" si="0"/>
        <v>0</v>
      </c>
      <c r="F34" s="112"/>
      <c r="G34" s="115"/>
    </row>
    <row r="35" spans="1:7" s="116" customFormat="1" ht="15.75" thickBot="1" x14ac:dyDescent="0.3">
      <c r="A35" s="109">
        <f t="shared" si="3"/>
        <v>22</v>
      </c>
      <c r="B35" s="136" t="s">
        <v>151</v>
      </c>
      <c r="C35" s="121">
        <v>1</v>
      </c>
      <c r="D35" s="119">
        <v>0</v>
      </c>
      <c r="E35" s="105">
        <f t="shared" si="0"/>
        <v>0</v>
      </c>
      <c r="F35" s="112"/>
      <c r="G35" s="115"/>
    </row>
    <row r="36" spans="1:7" s="141" customFormat="1" ht="21" customHeight="1" thickBot="1" x14ac:dyDescent="0.3">
      <c r="A36" s="137">
        <f>A35+1</f>
        <v>23</v>
      </c>
      <c r="B36" s="402" t="s">
        <v>152</v>
      </c>
      <c r="C36" s="403"/>
      <c r="D36" s="404"/>
      <c r="E36" s="138">
        <f>SUM(E13:E35)</f>
        <v>0</v>
      </c>
      <c r="F36" s="214"/>
      <c r="G36" s="140"/>
    </row>
    <row r="37" spans="1:7" s="90" customFormat="1" ht="5.0999999999999996" customHeight="1" thickBot="1" x14ac:dyDescent="0.3">
      <c r="A37" s="405"/>
      <c r="B37" s="406"/>
      <c r="C37" s="406"/>
      <c r="D37" s="406"/>
      <c r="E37" s="407"/>
      <c r="F37" s="246"/>
      <c r="G37" s="89"/>
    </row>
    <row r="38" spans="1:7" s="143" customFormat="1" ht="26.25" thickBot="1" x14ac:dyDescent="0.3">
      <c r="A38" s="97" t="s">
        <v>128</v>
      </c>
      <c r="B38" s="98" t="s">
        <v>153</v>
      </c>
      <c r="C38" s="99" t="s">
        <v>130</v>
      </c>
      <c r="D38" s="99" t="s">
        <v>8</v>
      </c>
      <c r="E38" s="100" t="s">
        <v>9</v>
      </c>
      <c r="F38" s="129" t="s">
        <v>131</v>
      </c>
      <c r="G38" s="142"/>
    </row>
    <row r="39" spans="1:7" s="116" customFormat="1" ht="69" customHeight="1" x14ac:dyDescent="0.25">
      <c r="A39" s="109">
        <f>A36+1</f>
        <v>24</v>
      </c>
      <c r="B39" s="144" t="s">
        <v>154</v>
      </c>
      <c r="C39" s="111">
        <v>1</v>
      </c>
      <c r="D39" s="104">
        <v>0</v>
      </c>
      <c r="E39" s="105">
        <f t="shared" ref="E39:E46" si="5">D39*C39</f>
        <v>0</v>
      </c>
      <c r="F39" s="134"/>
      <c r="G39" s="115"/>
    </row>
    <row r="40" spans="1:7" s="116" customFormat="1" ht="69" customHeight="1" x14ac:dyDescent="0.25">
      <c r="A40" s="109">
        <f>A39+1</f>
        <v>25</v>
      </c>
      <c r="B40" s="146" t="s">
        <v>155</v>
      </c>
      <c r="C40" s="118">
        <v>1</v>
      </c>
      <c r="D40" s="104">
        <v>0</v>
      </c>
      <c r="E40" s="105">
        <f>D40*C40</f>
        <v>0</v>
      </c>
      <c r="F40" s="134"/>
      <c r="G40" s="115"/>
    </row>
    <row r="41" spans="1:7" s="116" customFormat="1" ht="69" customHeight="1" x14ac:dyDescent="0.25">
      <c r="A41" s="109">
        <f t="shared" ref="A41:A47" si="6">A40+1</f>
        <v>26</v>
      </c>
      <c r="B41" s="144" t="s">
        <v>156</v>
      </c>
      <c r="C41" s="111">
        <v>1</v>
      </c>
      <c r="D41" s="104">
        <v>0</v>
      </c>
      <c r="E41" s="105">
        <f>D41*C41</f>
        <v>0</v>
      </c>
      <c r="F41" s="134"/>
      <c r="G41" s="115"/>
    </row>
    <row r="42" spans="1:7" s="116" customFormat="1" x14ac:dyDescent="0.25">
      <c r="A42" s="109">
        <f t="shared" si="6"/>
        <v>27</v>
      </c>
      <c r="B42" s="147" t="s">
        <v>157</v>
      </c>
      <c r="C42" s="118">
        <v>1</v>
      </c>
      <c r="D42" s="148">
        <v>0</v>
      </c>
      <c r="E42" s="149">
        <f>D42*C42</f>
        <v>0</v>
      </c>
      <c r="F42" s="134"/>
      <c r="G42" s="115"/>
    </row>
    <row r="43" spans="1:7" s="116" customFormat="1" ht="18.75" customHeight="1" x14ac:dyDescent="0.25">
      <c r="A43" s="109">
        <f t="shared" si="6"/>
        <v>28</v>
      </c>
      <c r="B43" s="146" t="s">
        <v>158</v>
      </c>
      <c r="C43" s="111">
        <v>5</v>
      </c>
      <c r="D43" s="104">
        <v>0</v>
      </c>
      <c r="E43" s="105">
        <f t="shared" si="5"/>
        <v>0</v>
      </c>
      <c r="F43" s="134"/>
      <c r="G43" s="115"/>
    </row>
    <row r="44" spans="1:7" s="116" customFormat="1" ht="18" customHeight="1" x14ac:dyDescent="0.25">
      <c r="A44" s="109">
        <f t="shared" si="6"/>
        <v>29</v>
      </c>
      <c r="B44" s="146" t="s">
        <v>159</v>
      </c>
      <c r="C44" s="111">
        <v>27</v>
      </c>
      <c r="D44" s="104">
        <v>0</v>
      </c>
      <c r="E44" s="105">
        <f t="shared" si="5"/>
        <v>0</v>
      </c>
      <c r="F44" s="134"/>
      <c r="G44" s="115"/>
    </row>
    <row r="45" spans="1:7" s="116" customFormat="1" x14ac:dyDescent="0.25">
      <c r="A45" s="109">
        <f t="shared" si="6"/>
        <v>30</v>
      </c>
      <c r="B45" s="146" t="s">
        <v>160</v>
      </c>
      <c r="C45" s="111">
        <v>19</v>
      </c>
      <c r="D45" s="104">
        <v>0</v>
      </c>
      <c r="E45" s="105">
        <f t="shared" si="5"/>
        <v>0</v>
      </c>
      <c r="F45" s="134"/>
      <c r="G45" s="115"/>
    </row>
    <row r="46" spans="1:7" s="116" customFormat="1" x14ac:dyDescent="0.25">
      <c r="A46" s="109">
        <f t="shared" si="6"/>
        <v>31</v>
      </c>
      <c r="B46" s="150" t="s">
        <v>161</v>
      </c>
      <c r="C46" s="111">
        <f>C45+C44</f>
        <v>46</v>
      </c>
      <c r="D46" s="104">
        <v>0</v>
      </c>
      <c r="E46" s="105">
        <f t="shared" si="5"/>
        <v>0</v>
      </c>
      <c r="F46" s="134"/>
      <c r="G46" s="115"/>
    </row>
    <row r="47" spans="1:7" s="116" customFormat="1" ht="36.75" customHeight="1" thickBot="1" x14ac:dyDescent="0.3">
      <c r="A47" s="109">
        <f t="shared" si="6"/>
        <v>32</v>
      </c>
      <c r="B47" s="151" t="s">
        <v>162</v>
      </c>
      <c r="C47" s="152">
        <v>1</v>
      </c>
      <c r="D47" s="104">
        <v>0</v>
      </c>
      <c r="E47" s="153">
        <f t="shared" si="0"/>
        <v>0</v>
      </c>
      <c r="F47" s="113"/>
      <c r="G47" s="115"/>
    </row>
    <row r="48" spans="1:7" s="141" customFormat="1" ht="15.75" customHeight="1" thickBot="1" x14ac:dyDescent="0.3">
      <c r="A48" s="154">
        <f>A47+1</f>
        <v>33</v>
      </c>
      <c r="B48" s="408" t="s">
        <v>163</v>
      </c>
      <c r="C48" s="408"/>
      <c r="D48" s="408"/>
      <c r="E48" s="138">
        <f>SUM(E39:E47)</f>
        <v>0</v>
      </c>
      <c r="F48" s="139"/>
      <c r="G48" s="140"/>
    </row>
    <row r="49" spans="1:7" s="85" customFormat="1" ht="5.0999999999999996" customHeight="1" thickBot="1" x14ac:dyDescent="0.3">
      <c r="A49" s="409"/>
      <c r="B49" s="410"/>
      <c r="C49" s="410"/>
      <c r="D49" s="410"/>
      <c r="E49" s="411"/>
      <c r="F49" s="155"/>
      <c r="G49" s="84"/>
    </row>
    <row r="50" spans="1:7" s="143" customFormat="1" ht="15" customHeight="1" thickBot="1" x14ac:dyDescent="0.3">
      <c r="A50" s="412" t="s">
        <v>164</v>
      </c>
      <c r="B50" s="413"/>
      <c r="C50" s="413"/>
      <c r="D50" s="413"/>
      <c r="E50" s="414"/>
      <c r="F50" s="86" t="s">
        <v>131</v>
      </c>
      <c r="G50" s="142"/>
    </row>
    <row r="51" spans="1:7" s="116" customFormat="1" ht="27" customHeight="1" x14ac:dyDescent="0.25">
      <c r="A51" s="101">
        <f>A48+1</f>
        <v>34</v>
      </c>
      <c r="B51" s="156"/>
      <c r="C51" s="157">
        <v>1</v>
      </c>
      <c r="D51" s="158">
        <v>0</v>
      </c>
      <c r="E51" s="159">
        <f t="shared" ref="E51:E55" si="7">D51*C51</f>
        <v>0</v>
      </c>
      <c r="F51" s="145"/>
      <c r="G51" s="115"/>
    </row>
    <row r="52" spans="1:7" s="116" customFormat="1" ht="24.75" customHeight="1" x14ac:dyDescent="0.25">
      <c r="A52" s="109">
        <f>A51+1</f>
        <v>35</v>
      </c>
      <c r="B52" s="160"/>
      <c r="C52" s="161">
        <v>1</v>
      </c>
      <c r="D52" s="162">
        <v>0</v>
      </c>
      <c r="E52" s="163">
        <f t="shared" si="7"/>
        <v>0</v>
      </c>
      <c r="F52" s="113"/>
      <c r="G52" s="115"/>
    </row>
    <row r="53" spans="1:7" s="116" customFormat="1" ht="25.5" customHeight="1" x14ac:dyDescent="0.25">
      <c r="A53" s="109">
        <f>A52+1</f>
        <v>36</v>
      </c>
      <c r="B53" s="160"/>
      <c r="C53" s="161">
        <v>1</v>
      </c>
      <c r="D53" s="162">
        <v>0</v>
      </c>
      <c r="E53" s="163">
        <f t="shared" si="7"/>
        <v>0</v>
      </c>
      <c r="F53" s="113"/>
      <c r="G53" s="115"/>
    </row>
    <row r="54" spans="1:7" s="116" customFormat="1" ht="23.25" customHeight="1" x14ac:dyDescent="0.25">
      <c r="A54" s="109">
        <f>A53+1</f>
        <v>37</v>
      </c>
      <c r="B54" s="160"/>
      <c r="C54" s="161">
        <v>1</v>
      </c>
      <c r="D54" s="162">
        <v>0</v>
      </c>
      <c r="E54" s="163">
        <f t="shared" si="7"/>
        <v>0</v>
      </c>
      <c r="F54" s="113"/>
      <c r="G54" s="115"/>
    </row>
    <row r="55" spans="1:7" s="116" customFormat="1" ht="26.25" customHeight="1" thickBot="1" x14ac:dyDescent="0.3">
      <c r="A55" s="164">
        <f>A54+1</f>
        <v>38</v>
      </c>
      <c r="B55" s="165"/>
      <c r="C55" s="166">
        <v>1</v>
      </c>
      <c r="D55" s="167">
        <v>0</v>
      </c>
      <c r="E55" s="168">
        <f t="shared" si="7"/>
        <v>0</v>
      </c>
      <c r="F55" s="169"/>
      <c r="G55" s="115"/>
    </row>
    <row r="56" spans="1:7" s="141" customFormat="1" ht="15" customHeight="1" thickBot="1" x14ac:dyDescent="0.3">
      <c r="A56" s="137">
        <f>A55+1</f>
        <v>39</v>
      </c>
      <c r="B56" s="415" t="s">
        <v>165</v>
      </c>
      <c r="C56" s="415"/>
      <c r="D56" s="415"/>
      <c r="E56" s="170">
        <f>SUM(E51:E55)</f>
        <v>0</v>
      </c>
      <c r="F56" s="139"/>
      <c r="G56" s="140"/>
    </row>
    <row r="57" spans="1:7" s="85" customFormat="1" ht="5.0999999999999996" customHeight="1" thickBot="1" x14ac:dyDescent="0.3">
      <c r="A57" s="384"/>
      <c r="B57" s="385"/>
      <c r="C57" s="385"/>
      <c r="D57" s="385"/>
      <c r="E57" s="386"/>
      <c r="F57" s="155"/>
      <c r="G57" s="84"/>
    </row>
    <row r="58" spans="1:7" s="116" customFormat="1" ht="39" customHeight="1" thickBot="1" x14ac:dyDescent="0.3">
      <c r="A58" s="171">
        <f>A56+1</f>
        <v>40</v>
      </c>
      <c r="B58" s="419" t="s">
        <v>166</v>
      </c>
      <c r="C58" s="420"/>
      <c r="D58" s="421"/>
      <c r="E58" s="172">
        <f>E36+E48+E56</f>
        <v>0</v>
      </c>
      <c r="F58" s="244"/>
      <c r="G58" s="115"/>
    </row>
    <row r="59" spans="1:7" s="85" customFormat="1" ht="5.0999999999999996" customHeight="1" thickBot="1" x14ac:dyDescent="0.3">
      <c r="A59" s="384"/>
      <c r="B59" s="385"/>
      <c r="C59" s="385"/>
      <c r="D59" s="385"/>
      <c r="E59" s="386"/>
      <c r="F59" s="243"/>
      <c r="G59" s="84"/>
    </row>
    <row r="60" spans="1:7" s="90" customFormat="1" ht="68.25" customHeight="1" thickBot="1" x14ac:dyDescent="0.3">
      <c r="A60" s="422" t="s">
        <v>167</v>
      </c>
      <c r="B60" s="423"/>
      <c r="C60" s="423"/>
      <c r="D60" s="423"/>
      <c r="E60" s="423"/>
      <c r="F60" s="245"/>
      <c r="G60" s="89"/>
    </row>
    <row r="61" spans="1:7" s="85" customFormat="1" ht="26.25" thickBot="1" x14ac:dyDescent="0.3">
      <c r="A61" s="97" t="s">
        <v>128</v>
      </c>
      <c r="B61" s="98" t="s">
        <v>6</v>
      </c>
      <c r="C61" s="99" t="s">
        <v>7</v>
      </c>
      <c r="D61" s="99" t="s">
        <v>8</v>
      </c>
      <c r="E61" s="100" t="s">
        <v>9</v>
      </c>
      <c r="F61" s="129" t="s">
        <v>131</v>
      </c>
      <c r="G61" s="84"/>
    </row>
    <row r="62" spans="1:7" s="177" customFormat="1" x14ac:dyDescent="0.25">
      <c r="A62" s="173">
        <f>A58+1</f>
        <v>41</v>
      </c>
      <c r="B62" s="174" t="s">
        <v>168</v>
      </c>
      <c r="C62" s="131">
        <v>1</v>
      </c>
      <c r="D62" s="119">
        <v>0</v>
      </c>
      <c r="E62" s="175">
        <f t="shared" ref="E62:E73" si="8">D62*C62</f>
        <v>0</v>
      </c>
      <c r="F62" s="134"/>
      <c r="G62" s="176"/>
    </row>
    <row r="63" spans="1:7" s="177" customFormat="1" x14ac:dyDescent="0.25">
      <c r="A63" s="178">
        <f>A62+1</f>
        <v>42</v>
      </c>
      <c r="B63" s="146" t="s">
        <v>169</v>
      </c>
      <c r="C63" s="121">
        <v>1</v>
      </c>
      <c r="D63" s="104">
        <v>0</v>
      </c>
      <c r="E63" s="175">
        <f t="shared" si="8"/>
        <v>0</v>
      </c>
      <c r="F63" s="113"/>
      <c r="G63" s="176"/>
    </row>
    <row r="64" spans="1:7" s="177" customFormat="1" x14ac:dyDescent="0.25">
      <c r="A64" s="178">
        <f>A63+1</f>
        <v>43</v>
      </c>
      <c r="B64" s="146" t="s">
        <v>170</v>
      </c>
      <c r="C64" s="121">
        <v>1</v>
      </c>
      <c r="D64" s="104">
        <v>0</v>
      </c>
      <c r="E64" s="175">
        <f t="shared" si="8"/>
        <v>0</v>
      </c>
      <c r="F64" s="113"/>
      <c r="G64" s="176"/>
    </row>
    <row r="65" spans="1:7" s="177" customFormat="1" x14ac:dyDescent="0.25">
      <c r="A65" s="178">
        <f>A64+1</f>
        <v>44</v>
      </c>
      <c r="B65" s="146" t="s">
        <v>171</v>
      </c>
      <c r="C65" s="121">
        <v>1</v>
      </c>
      <c r="D65" s="104">
        <v>0</v>
      </c>
      <c r="E65" s="175">
        <f t="shared" si="8"/>
        <v>0</v>
      </c>
      <c r="F65" s="113"/>
      <c r="G65" s="176"/>
    </row>
    <row r="66" spans="1:7" s="177" customFormat="1" x14ac:dyDescent="0.25">
      <c r="A66" s="178">
        <f>A65+1</f>
        <v>45</v>
      </c>
      <c r="B66" s="150" t="s">
        <v>172</v>
      </c>
      <c r="C66" s="121">
        <v>1</v>
      </c>
      <c r="D66" s="104">
        <v>0</v>
      </c>
      <c r="E66" s="175">
        <f t="shared" si="8"/>
        <v>0</v>
      </c>
      <c r="F66" s="113"/>
      <c r="G66" s="176"/>
    </row>
    <row r="67" spans="1:7" s="177" customFormat="1" x14ac:dyDescent="0.25">
      <c r="A67" s="178">
        <f t="shared" ref="A67:A73" si="9">A66+1</f>
        <v>46</v>
      </c>
      <c r="B67" s="146" t="s">
        <v>173</v>
      </c>
      <c r="C67" s="121">
        <v>1</v>
      </c>
      <c r="D67" s="104">
        <v>0</v>
      </c>
      <c r="E67" s="175">
        <f t="shared" si="8"/>
        <v>0</v>
      </c>
      <c r="F67" s="113"/>
      <c r="G67" s="176"/>
    </row>
    <row r="68" spans="1:7" s="177" customFormat="1" x14ac:dyDescent="0.25">
      <c r="A68" s="178">
        <f t="shared" si="9"/>
        <v>47</v>
      </c>
      <c r="B68" s="146" t="s">
        <v>174</v>
      </c>
      <c r="C68" s="121">
        <v>1</v>
      </c>
      <c r="D68" s="104">
        <v>0</v>
      </c>
      <c r="E68" s="175">
        <f t="shared" si="8"/>
        <v>0</v>
      </c>
      <c r="F68" s="113"/>
      <c r="G68" s="176"/>
    </row>
    <row r="69" spans="1:7" s="177" customFormat="1" x14ac:dyDescent="0.25">
      <c r="A69" s="179">
        <f t="shared" si="9"/>
        <v>48</v>
      </c>
      <c r="B69" s="146" t="s">
        <v>175</v>
      </c>
      <c r="C69" s="121">
        <v>1</v>
      </c>
      <c r="D69" s="148">
        <v>0</v>
      </c>
      <c r="E69" s="175">
        <f t="shared" si="8"/>
        <v>0</v>
      </c>
      <c r="F69" s="113"/>
      <c r="G69" s="176"/>
    </row>
    <row r="70" spans="1:7" s="177" customFormat="1" x14ac:dyDescent="0.25">
      <c r="A70" s="179">
        <f t="shared" si="9"/>
        <v>49</v>
      </c>
      <c r="B70" s="150" t="s">
        <v>176</v>
      </c>
      <c r="C70" s="121">
        <v>1</v>
      </c>
      <c r="D70" s="148">
        <v>0</v>
      </c>
      <c r="E70" s="175">
        <f t="shared" si="8"/>
        <v>0</v>
      </c>
      <c r="F70" s="113"/>
      <c r="G70" s="176"/>
    </row>
    <row r="71" spans="1:7" s="177" customFormat="1" x14ac:dyDescent="0.25">
      <c r="A71" s="179">
        <f t="shared" si="9"/>
        <v>50</v>
      </c>
      <c r="B71" s="146" t="s">
        <v>177</v>
      </c>
      <c r="C71" s="121">
        <v>1</v>
      </c>
      <c r="D71" s="148">
        <v>0</v>
      </c>
      <c r="E71" s="175">
        <f t="shared" si="8"/>
        <v>0</v>
      </c>
      <c r="F71" s="113"/>
      <c r="G71" s="176"/>
    </row>
    <row r="72" spans="1:7" s="177" customFormat="1" x14ac:dyDescent="0.25">
      <c r="A72" s="179">
        <f t="shared" si="9"/>
        <v>51</v>
      </c>
      <c r="B72" s="146" t="s">
        <v>178</v>
      </c>
      <c r="C72" s="121">
        <v>1</v>
      </c>
      <c r="D72" s="148">
        <v>0</v>
      </c>
      <c r="E72" s="175">
        <f t="shared" si="8"/>
        <v>0</v>
      </c>
      <c r="F72" s="113"/>
      <c r="G72" s="176"/>
    </row>
    <row r="73" spans="1:7" s="177" customFormat="1" ht="15.75" thickBot="1" x14ac:dyDescent="0.3">
      <c r="A73" s="179">
        <f t="shared" si="9"/>
        <v>52</v>
      </c>
      <c r="B73" s="146" t="s">
        <v>179</v>
      </c>
      <c r="C73" s="121">
        <v>1</v>
      </c>
      <c r="D73" s="148">
        <v>0</v>
      </c>
      <c r="E73" s="175">
        <f t="shared" si="8"/>
        <v>0</v>
      </c>
      <c r="F73" s="113"/>
      <c r="G73" s="176"/>
    </row>
    <row r="74" spans="1:7" s="184" customFormat="1" ht="18.75" thickBot="1" x14ac:dyDescent="0.3">
      <c r="A74" s="180">
        <f>A73+1</f>
        <v>53</v>
      </c>
      <c r="B74" s="424" t="s">
        <v>180</v>
      </c>
      <c r="C74" s="425"/>
      <c r="D74" s="426"/>
      <c r="E74" s="181">
        <f>SUM(E62:E73)</f>
        <v>0</v>
      </c>
      <c r="F74" s="182"/>
      <c r="G74" s="183"/>
    </row>
    <row r="75" spans="1:7" s="184" customFormat="1" ht="5.25" customHeight="1" thickBot="1" x14ac:dyDescent="0.3">
      <c r="A75" s="427"/>
      <c r="B75" s="428"/>
      <c r="C75" s="428"/>
      <c r="D75" s="428"/>
      <c r="E75" s="429"/>
      <c r="F75" s="185"/>
      <c r="G75" s="183"/>
    </row>
    <row r="76" spans="1:7" s="141" customFormat="1" ht="15" customHeight="1" thickBot="1" x14ac:dyDescent="0.3">
      <c r="A76" s="186">
        <f>A74+1</f>
        <v>54</v>
      </c>
      <c r="B76" s="402" t="s">
        <v>181</v>
      </c>
      <c r="C76" s="403"/>
      <c r="D76" s="404"/>
      <c r="E76" s="181">
        <f>E58+E74</f>
        <v>0</v>
      </c>
      <c r="F76" s="214"/>
      <c r="G76" s="140"/>
    </row>
    <row r="77" spans="1:7" s="85" customFormat="1" ht="5.0999999999999996" customHeight="1" thickBot="1" x14ac:dyDescent="0.3">
      <c r="A77" s="384"/>
      <c r="B77" s="385"/>
      <c r="C77" s="385"/>
      <c r="D77" s="385"/>
      <c r="E77" s="386"/>
      <c r="F77" s="243"/>
      <c r="G77" s="84"/>
    </row>
    <row r="78" spans="1:7" s="96" customFormat="1" ht="39.75" customHeight="1" thickBot="1" x14ac:dyDescent="0.3">
      <c r="A78" s="422" t="s">
        <v>182</v>
      </c>
      <c r="B78" s="423"/>
      <c r="C78" s="423"/>
      <c r="D78" s="423"/>
      <c r="E78" s="423"/>
      <c r="F78" s="129" t="s">
        <v>131</v>
      </c>
      <c r="G78" s="95"/>
    </row>
    <row r="79" spans="1:7" s="177" customFormat="1" x14ac:dyDescent="0.25">
      <c r="A79" s="178">
        <f>A76+1</f>
        <v>55</v>
      </c>
      <c r="B79" s="150" t="s">
        <v>183</v>
      </c>
      <c r="C79" s="121">
        <v>1</v>
      </c>
      <c r="D79" s="104">
        <v>0</v>
      </c>
      <c r="E79" s="175">
        <f t="shared" ref="E79:E86" si="10">D79*C79</f>
        <v>0</v>
      </c>
      <c r="F79" s="134"/>
      <c r="G79" s="176"/>
    </row>
    <row r="80" spans="1:7" s="177" customFormat="1" x14ac:dyDescent="0.25">
      <c r="A80" s="178">
        <f t="shared" ref="A80:A87" si="11">A79+1</f>
        <v>56</v>
      </c>
      <c r="B80" s="150" t="s">
        <v>184</v>
      </c>
      <c r="C80" s="121">
        <v>1</v>
      </c>
      <c r="D80" s="104">
        <v>0</v>
      </c>
      <c r="E80" s="175">
        <f t="shared" si="10"/>
        <v>0</v>
      </c>
      <c r="F80" s="113"/>
      <c r="G80" s="176"/>
    </row>
    <row r="81" spans="1:7" s="177" customFormat="1" x14ac:dyDescent="0.25">
      <c r="A81" s="178">
        <f t="shared" si="11"/>
        <v>57</v>
      </c>
      <c r="B81" s="150" t="s">
        <v>185</v>
      </c>
      <c r="C81" s="121">
        <v>1</v>
      </c>
      <c r="D81" s="104">
        <v>0</v>
      </c>
      <c r="E81" s="175">
        <f t="shared" si="10"/>
        <v>0</v>
      </c>
      <c r="F81" s="113"/>
      <c r="G81" s="176"/>
    </row>
    <row r="82" spans="1:7" s="177" customFormat="1" x14ac:dyDescent="0.25">
      <c r="A82" s="179">
        <f t="shared" si="11"/>
        <v>58</v>
      </c>
      <c r="B82" s="150" t="s">
        <v>186</v>
      </c>
      <c r="C82" s="121">
        <v>1</v>
      </c>
      <c r="D82" s="104">
        <v>0</v>
      </c>
      <c r="E82" s="175">
        <f t="shared" si="10"/>
        <v>0</v>
      </c>
      <c r="F82" s="113"/>
      <c r="G82" s="176"/>
    </row>
    <row r="83" spans="1:7" s="177" customFormat="1" x14ac:dyDescent="0.25">
      <c r="A83" s="179">
        <f t="shared" si="11"/>
        <v>59</v>
      </c>
      <c r="B83" s="150" t="s">
        <v>187</v>
      </c>
      <c r="C83" s="121">
        <v>1</v>
      </c>
      <c r="D83" s="104">
        <v>0</v>
      </c>
      <c r="E83" s="175">
        <f t="shared" si="10"/>
        <v>0</v>
      </c>
      <c r="F83" s="113"/>
      <c r="G83" s="176"/>
    </row>
    <row r="84" spans="1:7" s="177" customFormat="1" x14ac:dyDescent="0.25">
      <c r="A84" s="178">
        <f t="shared" si="11"/>
        <v>60</v>
      </c>
      <c r="B84" s="150" t="s">
        <v>188</v>
      </c>
      <c r="C84" s="121">
        <v>1</v>
      </c>
      <c r="D84" s="104">
        <v>0</v>
      </c>
      <c r="E84" s="175">
        <f t="shared" si="10"/>
        <v>0</v>
      </c>
      <c r="F84" s="113"/>
      <c r="G84" s="176"/>
    </row>
    <row r="85" spans="1:7" s="177" customFormat="1" x14ac:dyDescent="0.25">
      <c r="A85" s="173">
        <f t="shared" si="11"/>
        <v>61</v>
      </c>
      <c r="B85" s="150" t="s">
        <v>189</v>
      </c>
      <c r="C85" s="121">
        <v>1</v>
      </c>
      <c r="D85" s="104">
        <v>0</v>
      </c>
      <c r="E85" s="175">
        <f t="shared" si="10"/>
        <v>0</v>
      </c>
      <c r="F85" s="113"/>
      <c r="G85" s="176"/>
    </row>
    <row r="86" spans="1:7" s="177" customFormat="1" ht="15.75" thickBot="1" x14ac:dyDescent="0.3">
      <c r="A86" s="248">
        <f t="shared" si="11"/>
        <v>62</v>
      </c>
      <c r="B86" s="150" t="s">
        <v>190</v>
      </c>
      <c r="C86" s="121">
        <v>1</v>
      </c>
      <c r="D86" s="104">
        <v>0</v>
      </c>
      <c r="E86" s="127">
        <f t="shared" si="10"/>
        <v>0</v>
      </c>
      <c r="F86" s="113"/>
      <c r="G86" s="176"/>
    </row>
    <row r="87" spans="1:7" s="177" customFormat="1" ht="15.75" thickBot="1" x14ac:dyDescent="0.3">
      <c r="A87" s="180">
        <f t="shared" si="11"/>
        <v>63</v>
      </c>
      <c r="B87" s="424" t="s">
        <v>180</v>
      </c>
      <c r="C87" s="425"/>
      <c r="D87" s="426"/>
      <c r="E87" s="188">
        <f>SUM(E79:E86)</f>
        <v>0</v>
      </c>
      <c r="F87" s="189"/>
      <c r="G87" s="176"/>
    </row>
    <row r="88" spans="1:7" s="90" customFormat="1" ht="15.75" thickBot="1" x14ac:dyDescent="0.3">
      <c r="A88" s="422" t="s">
        <v>191</v>
      </c>
      <c r="B88" s="423"/>
      <c r="C88" s="423"/>
      <c r="D88" s="423"/>
      <c r="E88" s="423"/>
      <c r="F88" s="245"/>
      <c r="G88" s="89"/>
    </row>
    <row r="89" spans="1:7" s="85" customFormat="1" ht="27.75" customHeight="1" thickBot="1" x14ac:dyDescent="0.3">
      <c r="A89" s="97" t="s">
        <v>128</v>
      </c>
      <c r="B89" s="190" t="s">
        <v>192</v>
      </c>
      <c r="C89" s="99" t="s">
        <v>7</v>
      </c>
      <c r="D89" s="99" t="s">
        <v>8</v>
      </c>
      <c r="E89" s="191" t="s">
        <v>9</v>
      </c>
      <c r="F89" s="129" t="s">
        <v>131</v>
      </c>
      <c r="G89" s="84"/>
    </row>
    <row r="90" spans="1:7" s="196" customFormat="1" ht="31.5" customHeight="1" x14ac:dyDescent="0.25">
      <c r="A90" s="192">
        <f>A87+1</f>
        <v>64</v>
      </c>
      <c r="B90" s="193" t="s">
        <v>193</v>
      </c>
      <c r="C90" s="194">
        <v>10</v>
      </c>
      <c r="D90" s="119">
        <v>0</v>
      </c>
      <c r="E90" s="133">
        <f t="shared" ref="E90:E92" si="12">D90*C90</f>
        <v>0</v>
      </c>
      <c r="F90" s="134"/>
      <c r="G90" s="195"/>
    </row>
    <row r="91" spans="1:7" s="177" customFormat="1" ht="31.5" customHeight="1" x14ac:dyDescent="0.25">
      <c r="A91" s="197">
        <f>A90+1</f>
        <v>65</v>
      </c>
      <c r="B91" s="193" t="s">
        <v>194</v>
      </c>
      <c r="C91" s="121">
        <v>1</v>
      </c>
      <c r="D91" s="119">
        <v>0</v>
      </c>
      <c r="E91" s="198">
        <f t="shared" si="12"/>
        <v>0</v>
      </c>
      <c r="F91" s="113"/>
      <c r="G91" s="176"/>
    </row>
    <row r="92" spans="1:7" s="177" customFormat="1" ht="31.5" customHeight="1" thickBot="1" x14ac:dyDescent="0.3">
      <c r="A92" s="197">
        <f>A91+1</f>
        <v>66</v>
      </c>
      <c r="B92" s="193" t="s">
        <v>195</v>
      </c>
      <c r="C92" s="118">
        <v>1</v>
      </c>
      <c r="D92" s="104">
        <v>0</v>
      </c>
      <c r="E92" s="105">
        <f t="shared" si="12"/>
        <v>0</v>
      </c>
      <c r="F92" s="113"/>
      <c r="G92" s="176"/>
    </row>
    <row r="93" spans="1:7" s="141" customFormat="1" ht="17.25" customHeight="1" thickBot="1" x14ac:dyDescent="0.3">
      <c r="A93" s="137">
        <f>A92+1</f>
        <v>67</v>
      </c>
      <c r="B93" s="402" t="s">
        <v>196</v>
      </c>
      <c r="C93" s="403"/>
      <c r="D93" s="404"/>
      <c r="E93" s="199">
        <f>SUM(E90:E92)</f>
        <v>0</v>
      </c>
      <c r="F93" s="214"/>
      <c r="G93" s="140"/>
    </row>
    <row r="94" spans="1:7" s="184" customFormat="1" ht="5.0999999999999996" customHeight="1" thickBot="1" x14ac:dyDescent="0.25">
      <c r="A94" s="416"/>
      <c r="B94" s="417"/>
      <c r="C94" s="417"/>
      <c r="D94" s="417"/>
      <c r="E94" s="418"/>
      <c r="F94" s="247"/>
      <c r="G94" s="183"/>
    </row>
    <row r="95" spans="1:7" s="85" customFormat="1" ht="16.5" thickBot="1" x14ac:dyDescent="0.3">
      <c r="A95" s="412" t="s">
        <v>197</v>
      </c>
      <c r="B95" s="413"/>
      <c r="C95" s="413"/>
      <c r="D95" s="413"/>
      <c r="E95" s="414"/>
      <c r="F95" s="129" t="s">
        <v>131</v>
      </c>
      <c r="G95" s="84"/>
    </row>
    <row r="96" spans="1:7" s="116" customFormat="1" ht="27.75" customHeight="1" x14ac:dyDescent="0.25">
      <c r="A96" s="101">
        <f>A93+1</f>
        <v>68</v>
      </c>
      <c r="B96" s="200"/>
      <c r="C96" s="201">
        <v>1</v>
      </c>
      <c r="D96" s="202">
        <v>0</v>
      </c>
      <c r="E96" s="133">
        <f t="shared" ref="E96:E100" si="13">D96*C96</f>
        <v>0</v>
      </c>
      <c r="F96" s="134"/>
      <c r="G96" s="115"/>
    </row>
    <row r="97" spans="1:7" s="116" customFormat="1" ht="25.5" customHeight="1" x14ac:dyDescent="0.25">
      <c r="A97" s="203">
        <f>A96+1</f>
        <v>69</v>
      </c>
      <c r="B97" s="160"/>
      <c r="C97" s="161">
        <v>1</v>
      </c>
      <c r="D97" s="162">
        <v>0</v>
      </c>
      <c r="E97" s="105">
        <f t="shared" si="13"/>
        <v>0</v>
      </c>
      <c r="F97" s="113"/>
      <c r="G97" s="115"/>
    </row>
    <row r="98" spans="1:7" s="116" customFormat="1" ht="26.25" customHeight="1" x14ac:dyDescent="0.25">
      <c r="A98" s="203">
        <f>A97+1</f>
        <v>70</v>
      </c>
      <c r="B98" s="160"/>
      <c r="C98" s="161">
        <v>1</v>
      </c>
      <c r="D98" s="162">
        <v>0</v>
      </c>
      <c r="E98" s="105">
        <f t="shared" si="13"/>
        <v>0</v>
      </c>
      <c r="F98" s="113"/>
      <c r="G98" s="115"/>
    </row>
    <row r="99" spans="1:7" s="116" customFormat="1" ht="27.75" customHeight="1" x14ac:dyDescent="0.25">
      <c r="A99" s="203">
        <f>A98+1</f>
        <v>71</v>
      </c>
      <c r="B99" s="160"/>
      <c r="C99" s="161">
        <v>1</v>
      </c>
      <c r="D99" s="162">
        <v>0</v>
      </c>
      <c r="E99" s="105">
        <f t="shared" si="13"/>
        <v>0</v>
      </c>
      <c r="F99" s="113"/>
      <c r="G99" s="115"/>
    </row>
    <row r="100" spans="1:7" s="116" customFormat="1" ht="27" customHeight="1" thickBot="1" x14ac:dyDescent="0.3">
      <c r="A100" s="204">
        <f>A99+1</f>
        <v>72</v>
      </c>
      <c r="B100" s="165"/>
      <c r="C100" s="166">
        <v>1</v>
      </c>
      <c r="D100" s="167">
        <v>0</v>
      </c>
      <c r="E100" s="205">
        <f t="shared" si="13"/>
        <v>0</v>
      </c>
      <c r="F100" s="169"/>
      <c r="G100" s="115"/>
    </row>
    <row r="101" spans="1:7" s="184" customFormat="1" ht="18" customHeight="1" thickBot="1" x14ac:dyDescent="0.3">
      <c r="A101" s="206">
        <f>A100+1</f>
        <v>73</v>
      </c>
      <c r="B101" s="436" t="s">
        <v>165</v>
      </c>
      <c r="C101" s="437"/>
      <c r="D101" s="438"/>
      <c r="E101" s="207">
        <f>SUM(E96:E100)</f>
        <v>0</v>
      </c>
      <c r="F101" s="182"/>
      <c r="G101" s="183"/>
    </row>
    <row r="102" spans="1:7" s="85" customFormat="1" ht="5.0999999999999996" customHeight="1" thickBot="1" x14ac:dyDescent="0.3">
      <c r="A102" s="384"/>
      <c r="B102" s="385"/>
      <c r="C102" s="385"/>
      <c r="D102" s="385"/>
      <c r="E102" s="386"/>
      <c r="F102" s="155"/>
      <c r="G102" s="84"/>
    </row>
    <row r="103" spans="1:7" s="141" customFormat="1" ht="15" customHeight="1" thickBot="1" x14ac:dyDescent="0.3">
      <c r="A103" s="137">
        <f>A101+1</f>
        <v>74</v>
      </c>
      <c r="B103" s="402" t="s">
        <v>198</v>
      </c>
      <c r="C103" s="403"/>
      <c r="D103" s="404"/>
      <c r="E103" s="181">
        <f>SUM(E58,E93,E101)</f>
        <v>0</v>
      </c>
      <c r="F103" s="214"/>
      <c r="G103" s="140"/>
    </row>
    <row r="104" spans="1:7" s="85" customFormat="1" ht="5.0999999999999996" customHeight="1" thickBot="1" x14ac:dyDescent="0.3">
      <c r="A104" s="384"/>
      <c r="B104" s="385"/>
      <c r="C104" s="385"/>
      <c r="D104" s="385"/>
      <c r="E104" s="386"/>
      <c r="F104" s="243"/>
      <c r="G104" s="84"/>
    </row>
    <row r="105" spans="1:7" s="90" customFormat="1" ht="28.9" customHeight="1" thickBot="1" x14ac:dyDescent="0.3">
      <c r="A105" s="422" t="s">
        <v>199</v>
      </c>
      <c r="B105" s="423"/>
      <c r="C105" s="423"/>
      <c r="D105" s="423"/>
      <c r="E105" s="439"/>
      <c r="F105" s="245"/>
      <c r="G105" s="89"/>
    </row>
    <row r="106" spans="1:7" s="85" customFormat="1" ht="26.25" thickBot="1" x14ac:dyDescent="0.3">
      <c r="A106" s="97" t="s">
        <v>128</v>
      </c>
      <c r="B106" s="98" t="s">
        <v>6</v>
      </c>
      <c r="C106" s="99" t="s">
        <v>7</v>
      </c>
      <c r="D106" s="99" t="s">
        <v>8</v>
      </c>
      <c r="E106" s="191" t="s">
        <v>9</v>
      </c>
      <c r="F106" s="129" t="s">
        <v>131</v>
      </c>
      <c r="G106" s="84"/>
    </row>
    <row r="107" spans="1:7" s="177" customFormat="1" x14ac:dyDescent="0.25">
      <c r="A107" s="173">
        <f>A103+1</f>
        <v>75</v>
      </c>
      <c r="B107" s="174" t="s">
        <v>200</v>
      </c>
      <c r="C107" s="131">
        <v>1</v>
      </c>
      <c r="D107" s="119">
        <v>0</v>
      </c>
      <c r="E107" s="133">
        <f t="shared" ref="E107:E110" si="14">D107*C107</f>
        <v>0</v>
      </c>
      <c r="F107" s="134"/>
      <c r="G107" s="176"/>
    </row>
    <row r="108" spans="1:7" s="177" customFormat="1" x14ac:dyDescent="0.25">
      <c r="A108" s="178">
        <f>A107+1</f>
        <v>76</v>
      </c>
      <c r="B108" s="146" t="s">
        <v>201</v>
      </c>
      <c r="C108" s="121">
        <v>1</v>
      </c>
      <c r="D108" s="104">
        <v>0</v>
      </c>
      <c r="E108" s="105">
        <f t="shared" si="14"/>
        <v>0</v>
      </c>
      <c r="F108" s="113"/>
      <c r="G108" s="176"/>
    </row>
    <row r="109" spans="1:7" s="177" customFormat="1" x14ac:dyDescent="0.25">
      <c r="A109" s="178">
        <f>A108+1</f>
        <v>77</v>
      </c>
      <c r="B109" s="146" t="s">
        <v>202</v>
      </c>
      <c r="C109" s="121">
        <v>1</v>
      </c>
      <c r="D109" s="104">
        <v>0</v>
      </c>
      <c r="E109" s="105">
        <f t="shared" si="14"/>
        <v>0</v>
      </c>
      <c r="F109" s="113"/>
      <c r="G109" s="176"/>
    </row>
    <row r="110" spans="1:7" s="177" customFormat="1" ht="15.75" thickBot="1" x14ac:dyDescent="0.3">
      <c r="A110" s="187">
        <f>A109+1</f>
        <v>78</v>
      </c>
      <c r="B110" s="208" t="s">
        <v>203</v>
      </c>
      <c r="C110" s="125">
        <v>1</v>
      </c>
      <c r="D110" s="209">
        <v>0</v>
      </c>
      <c r="E110" s="105">
        <f t="shared" si="14"/>
        <v>0</v>
      </c>
      <c r="F110" s="113"/>
      <c r="G110" s="176"/>
    </row>
    <row r="111" spans="1:7" s="141" customFormat="1" ht="15.75" thickBot="1" x14ac:dyDescent="0.3">
      <c r="A111" s="210">
        <f>A110+1</f>
        <v>79</v>
      </c>
      <c r="B111" s="430" t="s">
        <v>180</v>
      </c>
      <c r="C111" s="431"/>
      <c r="D111" s="432"/>
      <c r="E111" s="138">
        <f>SUM(E107:E110)</f>
        <v>0</v>
      </c>
      <c r="F111" s="139"/>
      <c r="G111" s="140"/>
    </row>
    <row r="112" spans="1:7" s="184" customFormat="1" ht="15" customHeight="1" thickBot="1" x14ac:dyDescent="0.3">
      <c r="A112" s="427"/>
      <c r="B112" s="428"/>
      <c r="C112" s="428"/>
      <c r="D112" s="428"/>
      <c r="E112" s="429"/>
      <c r="F112" s="211"/>
      <c r="G112" s="183"/>
    </row>
    <row r="113" spans="1:7" s="141" customFormat="1" ht="15" customHeight="1" thickBot="1" x14ac:dyDescent="0.3">
      <c r="A113" s="212">
        <f>A111+1</f>
        <v>80</v>
      </c>
      <c r="B113" s="433" t="s">
        <v>204</v>
      </c>
      <c r="C113" s="434"/>
      <c r="D113" s="435"/>
      <c r="E113" s="213">
        <f>SUM(E76,E93,E101,E111,E87)</f>
        <v>0</v>
      </c>
      <c r="F113" s="214"/>
      <c r="G113" s="215"/>
    </row>
    <row r="114" spans="1:7" s="218" customFormat="1" ht="5.0999999999999996" customHeight="1" thickBot="1" x14ac:dyDescent="0.3">
      <c r="A114" s="384"/>
      <c r="B114" s="385"/>
      <c r="C114" s="385"/>
      <c r="D114" s="385"/>
      <c r="E114" s="386"/>
      <c r="F114" s="216"/>
      <c r="G114" s="217"/>
    </row>
    <row r="115" spans="1:7" s="116" customFormat="1" x14ac:dyDescent="0.25">
      <c r="A115" s="219"/>
      <c r="C115" s="219"/>
      <c r="D115" s="141"/>
      <c r="F115" s="220"/>
      <c r="G115" s="221"/>
    </row>
    <row r="116" spans="1:7" x14ac:dyDescent="0.25">
      <c r="A116" s="222"/>
      <c r="F116" s="220"/>
    </row>
    <row r="117" spans="1:7" x14ac:dyDescent="0.25">
      <c r="A117" s="222"/>
      <c r="F117" s="220"/>
    </row>
    <row r="118" spans="1:7" x14ac:dyDescent="0.25">
      <c r="A118" s="222"/>
      <c r="F118" s="220"/>
    </row>
    <row r="119" spans="1:7" x14ac:dyDescent="0.25">
      <c r="A119" s="222"/>
      <c r="F119" s="220"/>
    </row>
    <row r="120" spans="1:7" x14ac:dyDescent="0.25">
      <c r="A120" s="222"/>
      <c r="F120" s="220"/>
    </row>
    <row r="121" spans="1:7" x14ac:dyDescent="0.25">
      <c r="A121" s="222"/>
      <c r="F121" s="220"/>
    </row>
    <row r="122" spans="1:7" x14ac:dyDescent="0.25">
      <c r="A122" s="222"/>
      <c r="F122" s="220"/>
    </row>
    <row r="123" spans="1:7" x14ac:dyDescent="0.25">
      <c r="A123" s="222"/>
      <c r="F123" s="220"/>
    </row>
    <row r="124" spans="1:7" x14ac:dyDescent="0.25">
      <c r="A124" s="222"/>
      <c r="F124" s="220"/>
    </row>
    <row r="125" spans="1:7" x14ac:dyDescent="0.25">
      <c r="A125" s="222"/>
      <c r="F125" s="220"/>
    </row>
    <row r="126" spans="1:7" x14ac:dyDescent="0.25">
      <c r="A126" s="222"/>
      <c r="F126" s="220"/>
    </row>
    <row r="127" spans="1:7" x14ac:dyDescent="0.25">
      <c r="A127" s="222"/>
      <c r="F127" s="220"/>
    </row>
    <row r="128" spans="1:7" x14ac:dyDescent="0.25">
      <c r="A128" s="222"/>
      <c r="F128" s="220"/>
    </row>
    <row r="129" spans="1:6" x14ac:dyDescent="0.25">
      <c r="A129" s="222"/>
      <c r="F129" s="220"/>
    </row>
    <row r="130" spans="1:6" x14ac:dyDescent="0.25">
      <c r="A130" s="222"/>
      <c r="F130" s="220"/>
    </row>
    <row r="131" spans="1:6" x14ac:dyDescent="0.25">
      <c r="A131" s="222"/>
      <c r="F131" s="220"/>
    </row>
    <row r="132" spans="1:6" x14ac:dyDescent="0.25">
      <c r="A132" s="222"/>
      <c r="F132" s="220"/>
    </row>
    <row r="133" spans="1:6" x14ac:dyDescent="0.25">
      <c r="A133" s="222"/>
      <c r="F133" s="220"/>
    </row>
    <row r="134" spans="1:6" x14ac:dyDescent="0.25">
      <c r="A134" s="222"/>
      <c r="F134" s="220"/>
    </row>
    <row r="135" spans="1:6" x14ac:dyDescent="0.25">
      <c r="A135" s="222"/>
      <c r="F135" s="220"/>
    </row>
    <row r="136" spans="1:6" x14ac:dyDescent="0.25">
      <c r="A136" s="222"/>
      <c r="F136" s="220"/>
    </row>
    <row r="137" spans="1:6" x14ac:dyDescent="0.25">
      <c r="A137" s="222"/>
      <c r="F137" s="220"/>
    </row>
    <row r="138" spans="1:6" x14ac:dyDescent="0.25">
      <c r="A138" s="222"/>
      <c r="F138" s="220"/>
    </row>
    <row r="139" spans="1:6" x14ac:dyDescent="0.25">
      <c r="A139" s="222"/>
      <c r="F139" s="220"/>
    </row>
    <row r="140" spans="1:6" x14ac:dyDescent="0.25">
      <c r="A140" s="222"/>
      <c r="F140" s="220"/>
    </row>
    <row r="141" spans="1:6" x14ac:dyDescent="0.25">
      <c r="A141" s="222"/>
      <c r="F141" s="220"/>
    </row>
    <row r="142" spans="1:6" x14ac:dyDescent="0.25">
      <c r="A142" s="222"/>
      <c r="F142" s="220"/>
    </row>
    <row r="143" spans="1:6" x14ac:dyDescent="0.25">
      <c r="A143" s="222"/>
      <c r="F143" s="220"/>
    </row>
    <row r="144" spans="1:6" x14ac:dyDescent="0.25">
      <c r="A144" s="222"/>
      <c r="F144" s="220"/>
    </row>
    <row r="145" spans="1:6" x14ac:dyDescent="0.25">
      <c r="A145" s="222"/>
      <c r="F145" s="220"/>
    </row>
    <row r="146" spans="1:6" x14ac:dyDescent="0.25">
      <c r="A146" s="222"/>
      <c r="F146" s="220"/>
    </row>
    <row r="147" spans="1:6" x14ac:dyDescent="0.25">
      <c r="A147" s="222"/>
      <c r="F147" s="220"/>
    </row>
    <row r="148" spans="1:6" x14ac:dyDescent="0.25">
      <c r="A148" s="222"/>
      <c r="F148" s="220"/>
    </row>
    <row r="149" spans="1:6" x14ac:dyDescent="0.25">
      <c r="A149" s="222"/>
      <c r="F149" s="220"/>
    </row>
    <row r="150" spans="1:6" x14ac:dyDescent="0.25">
      <c r="A150" s="222"/>
      <c r="F150" s="220"/>
    </row>
    <row r="151" spans="1:6" x14ac:dyDescent="0.25">
      <c r="A151" s="222"/>
      <c r="F151" s="220"/>
    </row>
    <row r="152" spans="1:6" x14ac:dyDescent="0.25">
      <c r="A152" s="222"/>
      <c r="F152" s="220"/>
    </row>
    <row r="153" spans="1:6" x14ac:dyDescent="0.25">
      <c r="A153" s="222"/>
      <c r="F153" s="220"/>
    </row>
    <row r="154" spans="1:6" x14ac:dyDescent="0.25">
      <c r="A154" s="222"/>
      <c r="F154" s="220"/>
    </row>
    <row r="155" spans="1:6" x14ac:dyDescent="0.25">
      <c r="A155" s="222"/>
      <c r="F155" s="220"/>
    </row>
    <row r="156" spans="1:6" x14ac:dyDescent="0.25">
      <c r="A156" s="222"/>
      <c r="F156" s="220"/>
    </row>
    <row r="157" spans="1:6" x14ac:dyDescent="0.25">
      <c r="A157" s="222"/>
      <c r="F157" s="220"/>
    </row>
    <row r="158" spans="1:6" x14ac:dyDescent="0.25">
      <c r="A158" s="222"/>
      <c r="F158" s="220"/>
    </row>
    <row r="159" spans="1:6" x14ac:dyDescent="0.25">
      <c r="A159" s="222"/>
      <c r="F159" s="220"/>
    </row>
    <row r="160" spans="1:6" x14ac:dyDescent="0.25">
      <c r="A160" s="222"/>
      <c r="F160" s="220"/>
    </row>
    <row r="161" spans="1:6" x14ac:dyDescent="0.25">
      <c r="A161" s="222"/>
      <c r="F161" s="220"/>
    </row>
    <row r="162" spans="1:6" x14ac:dyDescent="0.25">
      <c r="A162" s="222"/>
      <c r="F162" s="220"/>
    </row>
    <row r="163" spans="1:6" x14ac:dyDescent="0.25">
      <c r="A163" s="222"/>
      <c r="F163" s="220"/>
    </row>
    <row r="164" spans="1:6" x14ac:dyDescent="0.25">
      <c r="A164" s="222"/>
      <c r="F164" s="220"/>
    </row>
    <row r="165" spans="1:6" x14ac:dyDescent="0.25">
      <c r="A165" s="222"/>
      <c r="F165" s="220"/>
    </row>
    <row r="166" spans="1:6" x14ac:dyDescent="0.25">
      <c r="A166" s="222"/>
      <c r="F166" s="220"/>
    </row>
    <row r="167" spans="1:6" x14ac:dyDescent="0.25">
      <c r="A167" s="222"/>
      <c r="F167" s="220"/>
    </row>
    <row r="168" spans="1:6" x14ac:dyDescent="0.25">
      <c r="A168" s="222"/>
      <c r="F168" s="220"/>
    </row>
    <row r="169" spans="1:6" x14ac:dyDescent="0.25">
      <c r="A169" s="222"/>
      <c r="F169" s="220"/>
    </row>
    <row r="170" spans="1:6" x14ac:dyDescent="0.25">
      <c r="A170" s="222"/>
      <c r="F170" s="220"/>
    </row>
    <row r="171" spans="1:6" x14ac:dyDescent="0.25">
      <c r="A171" s="222"/>
      <c r="F171" s="220"/>
    </row>
    <row r="172" spans="1:6" x14ac:dyDescent="0.25">
      <c r="A172" s="222"/>
      <c r="F172" s="220"/>
    </row>
    <row r="173" spans="1:6" x14ac:dyDescent="0.25">
      <c r="A173" s="222"/>
      <c r="F173" s="220"/>
    </row>
    <row r="174" spans="1:6" x14ac:dyDescent="0.25">
      <c r="A174" s="222"/>
      <c r="F174" s="220"/>
    </row>
    <row r="175" spans="1:6" x14ac:dyDescent="0.25">
      <c r="A175" s="222"/>
      <c r="F175" s="220"/>
    </row>
    <row r="176" spans="1:6" x14ac:dyDescent="0.25">
      <c r="A176" s="222"/>
      <c r="F176" s="220"/>
    </row>
    <row r="177" spans="1:6" x14ac:dyDescent="0.25">
      <c r="A177" s="222"/>
      <c r="F177" s="220"/>
    </row>
    <row r="178" spans="1:6" x14ac:dyDescent="0.25">
      <c r="A178" s="222"/>
      <c r="F178" s="220"/>
    </row>
    <row r="179" spans="1:6" x14ac:dyDescent="0.25">
      <c r="A179" s="222"/>
      <c r="F179" s="220"/>
    </row>
    <row r="180" spans="1:6" x14ac:dyDescent="0.25">
      <c r="A180" s="222"/>
      <c r="F180" s="220"/>
    </row>
    <row r="181" spans="1:6" x14ac:dyDescent="0.25">
      <c r="A181" s="222"/>
      <c r="F181" s="220"/>
    </row>
    <row r="182" spans="1:6" x14ac:dyDescent="0.25">
      <c r="A182" s="222"/>
      <c r="F182" s="220"/>
    </row>
    <row r="183" spans="1:6" x14ac:dyDescent="0.25">
      <c r="A183" s="222"/>
      <c r="F183" s="220"/>
    </row>
    <row r="184" spans="1:6" x14ac:dyDescent="0.25">
      <c r="A184" s="222"/>
      <c r="F184" s="220"/>
    </row>
    <row r="185" spans="1:6" x14ac:dyDescent="0.25">
      <c r="A185" s="222"/>
      <c r="F185" s="220"/>
    </row>
    <row r="186" spans="1:6" x14ac:dyDescent="0.25">
      <c r="A186" s="222"/>
      <c r="F186" s="220"/>
    </row>
    <row r="187" spans="1:6" x14ac:dyDescent="0.25">
      <c r="A187" s="222"/>
      <c r="F187" s="220"/>
    </row>
    <row r="188" spans="1:6" x14ac:dyDescent="0.25">
      <c r="A188" s="222"/>
      <c r="F188" s="220"/>
    </row>
    <row r="189" spans="1:6" x14ac:dyDescent="0.25">
      <c r="A189" s="222"/>
      <c r="F189" s="220"/>
    </row>
    <row r="190" spans="1:6" x14ac:dyDescent="0.25">
      <c r="A190" s="222"/>
      <c r="F190" s="220"/>
    </row>
    <row r="191" spans="1:6" x14ac:dyDescent="0.25">
      <c r="A191" s="222"/>
      <c r="F191" s="220"/>
    </row>
    <row r="192" spans="1:6" x14ac:dyDescent="0.25">
      <c r="A192" s="222"/>
      <c r="F192" s="220"/>
    </row>
    <row r="193" spans="1:6" x14ac:dyDescent="0.25">
      <c r="A193" s="222"/>
      <c r="F193" s="220"/>
    </row>
    <row r="194" spans="1:6" x14ac:dyDescent="0.25">
      <c r="A194" s="222"/>
      <c r="F194" s="220"/>
    </row>
    <row r="195" spans="1:6" x14ac:dyDescent="0.25">
      <c r="A195" s="222"/>
      <c r="F195" s="220"/>
    </row>
    <row r="196" spans="1:6" x14ac:dyDescent="0.25">
      <c r="A196" s="222"/>
      <c r="F196" s="220"/>
    </row>
    <row r="197" spans="1:6" x14ac:dyDescent="0.25">
      <c r="A197" s="222"/>
      <c r="F197" s="220"/>
    </row>
    <row r="198" spans="1:6" x14ac:dyDescent="0.25">
      <c r="A198" s="222"/>
      <c r="F198" s="220"/>
    </row>
    <row r="199" spans="1:6" x14ac:dyDescent="0.25">
      <c r="A199" s="222"/>
      <c r="F199" s="220"/>
    </row>
    <row r="200" spans="1:6" x14ac:dyDescent="0.25">
      <c r="A200" s="222"/>
      <c r="F200" s="220"/>
    </row>
    <row r="201" spans="1:6" x14ac:dyDescent="0.25">
      <c r="A201" s="222"/>
      <c r="F201" s="220"/>
    </row>
    <row r="202" spans="1:6" x14ac:dyDescent="0.25">
      <c r="A202" s="222"/>
      <c r="F202" s="220"/>
    </row>
    <row r="203" spans="1:6" x14ac:dyDescent="0.25">
      <c r="A203" s="222"/>
      <c r="F203" s="220"/>
    </row>
    <row r="204" spans="1:6" x14ac:dyDescent="0.25">
      <c r="A204" s="222"/>
      <c r="F204" s="220"/>
    </row>
    <row r="205" spans="1:6" x14ac:dyDescent="0.25">
      <c r="A205" s="222"/>
      <c r="F205" s="220"/>
    </row>
    <row r="206" spans="1:6" x14ac:dyDescent="0.25">
      <c r="A206" s="222"/>
      <c r="F206" s="220"/>
    </row>
    <row r="207" spans="1:6" x14ac:dyDescent="0.25">
      <c r="A207" s="222"/>
      <c r="F207" s="220"/>
    </row>
    <row r="208" spans="1:6" x14ac:dyDescent="0.25">
      <c r="A208" s="222"/>
      <c r="F208" s="220"/>
    </row>
    <row r="209" spans="1:6" x14ac:dyDescent="0.25">
      <c r="A209" s="222"/>
      <c r="F209" s="220"/>
    </row>
    <row r="210" spans="1:6" x14ac:dyDescent="0.25">
      <c r="A210" s="222"/>
      <c r="F210" s="220"/>
    </row>
    <row r="211" spans="1:6" x14ac:dyDescent="0.25">
      <c r="A211" s="222"/>
      <c r="F211" s="220"/>
    </row>
    <row r="212" spans="1:6" x14ac:dyDescent="0.25">
      <c r="A212" s="222"/>
      <c r="F212" s="220"/>
    </row>
    <row r="213" spans="1:6" x14ac:dyDescent="0.25">
      <c r="A213" s="222"/>
      <c r="F213" s="220"/>
    </row>
    <row r="214" spans="1:6" x14ac:dyDescent="0.25">
      <c r="A214" s="222"/>
      <c r="F214" s="220"/>
    </row>
    <row r="215" spans="1:6" x14ac:dyDescent="0.25">
      <c r="A215" s="222"/>
      <c r="F215" s="220"/>
    </row>
    <row r="216" spans="1:6" x14ac:dyDescent="0.25">
      <c r="A216" s="222"/>
      <c r="F216" s="220"/>
    </row>
    <row r="217" spans="1:6" x14ac:dyDescent="0.25">
      <c r="A217" s="222"/>
      <c r="F217" s="220"/>
    </row>
    <row r="218" spans="1:6" x14ac:dyDescent="0.25">
      <c r="A218" s="222"/>
      <c r="F218" s="220"/>
    </row>
    <row r="219" spans="1:6" x14ac:dyDescent="0.25">
      <c r="A219" s="222"/>
      <c r="F219" s="220"/>
    </row>
    <row r="220" spans="1:6" x14ac:dyDescent="0.25">
      <c r="A220" s="222"/>
      <c r="F220" s="220"/>
    </row>
    <row r="221" spans="1:6" x14ac:dyDescent="0.25">
      <c r="A221" s="222"/>
      <c r="F221" s="220"/>
    </row>
    <row r="222" spans="1:6" x14ac:dyDescent="0.25">
      <c r="A222" s="222"/>
      <c r="F222" s="220"/>
    </row>
    <row r="223" spans="1:6" x14ac:dyDescent="0.25">
      <c r="A223" s="222"/>
      <c r="F223" s="220"/>
    </row>
    <row r="224" spans="1:6" x14ac:dyDescent="0.25">
      <c r="A224" s="222"/>
      <c r="F224" s="220"/>
    </row>
    <row r="225" spans="1:6" x14ac:dyDescent="0.25">
      <c r="A225" s="222"/>
      <c r="F225" s="220"/>
    </row>
    <row r="226" spans="1:6" x14ac:dyDescent="0.25">
      <c r="A226" s="222"/>
      <c r="F226" s="220"/>
    </row>
    <row r="227" spans="1:6" x14ac:dyDescent="0.25">
      <c r="A227" s="222"/>
      <c r="F227" s="220"/>
    </row>
    <row r="228" spans="1:6" x14ac:dyDescent="0.25">
      <c r="A228" s="222"/>
      <c r="F228" s="220"/>
    </row>
    <row r="229" spans="1:6" x14ac:dyDescent="0.25">
      <c r="A229" s="222"/>
      <c r="F229" s="220"/>
    </row>
    <row r="230" spans="1:6" x14ac:dyDescent="0.25">
      <c r="A230" s="222"/>
      <c r="F230" s="220"/>
    </row>
    <row r="231" spans="1:6" x14ac:dyDescent="0.25">
      <c r="A231" s="222"/>
      <c r="F231" s="220"/>
    </row>
    <row r="232" spans="1:6" x14ac:dyDescent="0.25">
      <c r="A232" s="222"/>
      <c r="F232" s="220"/>
    </row>
    <row r="233" spans="1:6" x14ac:dyDescent="0.25">
      <c r="A233" s="222"/>
      <c r="F233" s="220"/>
    </row>
    <row r="234" spans="1:6" x14ac:dyDescent="0.25">
      <c r="A234" s="222"/>
      <c r="F234" s="220"/>
    </row>
    <row r="235" spans="1:6" x14ac:dyDescent="0.25">
      <c r="A235" s="222"/>
      <c r="F235" s="220"/>
    </row>
    <row r="236" spans="1:6" x14ac:dyDescent="0.25">
      <c r="A236" s="222"/>
      <c r="F236" s="220"/>
    </row>
    <row r="237" spans="1:6" x14ac:dyDescent="0.25">
      <c r="A237" s="222"/>
      <c r="F237" s="220"/>
    </row>
    <row r="238" spans="1:6" x14ac:dyDescent="0.25">
      <c r="A238" s="222"/>
      <c r="F238" s="220"/>
    </row>
    <row r="239" spans="1:6" x14ac:dyDescent="0.25">
      <c r="A239" s="222"/>
      <c r="F239" s="220"/>
    </row>
    <row r="240" spans="1:6" x14ac:dyDescent="0.25">
      <c r="A240" s="222"/>
      <c r="F240" s="220"/>
    </row>
    <row r="241" spans="1:6" x14ac:dyDescent="0.25">
      <c r="A241" s="222"/>
      <c r="F241" s="220"/>
    </row>
    <row r="242" spans="1:6" x14ac:dyDescent="0.25">
      <c r="A242" s="222"/>
      <c r="F242" s="220"/>
    </row>
    <row r="243" spans="1:6" x14ac:dyDescent="0.25">
      <c r="A243" s="222"/>
      <c r="F243" s="220"/>
    </row>
    <row r="244" spans="1:6" x14ac:dyDescent="0.25">
      <c r="A244" s="222"/>
      <c r="F244" s="220"/>
    </row>
    <row r="245" spans="1:6" x14ac:dyDescent="0.25">
      <c r="A245" s="222"/>
      <c r="F245" s="220"/>
    </row>
    <row r="246" spans="1:6" x14ac:dyDescent="0.25">
      <c r="A246" s="222"/>
      <c r="F246" s="220"/>
    </row>
    <row r="247" spans="1:6" x14ac:dyDescent="0.25">
      <c r="A247" s="222"/>
      <c r="F247" s="220"/>
    </row>
    <row r="248" spans="1:6" x14ac:dyDescent="0.25">
      <c r="A248" s="222"/>
      <c r="F248" s="220"/>
    </row>
    <row r="249" spans="1:6" x14ac:dyDescent="0.25">
      <c r="A249" s="222"/>
      <c r="F249" s="220"/>
    </row>
    <row r="250" spans="1:6" x14ac:dyDescent="0.25">
      <c r="A250" s="222"/>
      <c r="F250" s="220"/>
    </row>
    <row r="251" spans="1:6" x14ac:dyDescent="0.25">
      <c r="A251" s="222"/>
      <c r="F251" s="220"/>
    </row>
    <row r="252" spans="1:6" x14ac:dyDescent="0.25">
      <c r="A252" s="222"/>
      <c r="F252" s="220"/>
    </row>
    <row r="253" spans="1:6" x14ac:dyDescent="0.25">
      <c r="A253" s="222"/>
      <c r="F253" s="220"/>
    </row>
    <row r="254" spans="1:6" x14ac:dyDescent="0.25">
      <c r="A254" s="222"/>
      <c r="F254" s="220"/>
    </row>
    <row r="255" spans="1:6" x14ac:dyDescent="0.25">
      <c r="A255" s="222"/>
      <c r="F255" s="220"/>
    </row>
    <row r="256" spans="1:6" x14ac:dyDescent="0.25">
      <c r="A256" s="222"/>
      <c r="F256" s="220"/>
    </row>
    <row r="257" spans="1:6" x14ac:dyDescent="0.25">
      <c r="A257" s="222"/>
      <c r="F257" s="220"/>
    </row>
    <row r="258" spans="1:6" x14ac:dyDescent="0.25">
      <c r="A258" s="222"/>
      <c r="F258" s="220"/>
    </row>
    <row r="259" spans="1:6" x14ac:dyDescent="0.25">
      <c r="A259" s="222"/>
      <c r="F259" s="220"/>
    </row>
    <row r="260" spans="1:6" x14ac:dyDescent="0.25">
      <c r="A260" s="222"/>
      <c r="F260" s="220"/>
    </row>
    <row r="261" spans="1:6" x14ac:dyDescent="0.25">
      <c r="A261" s="222"/>
      <c r="F261" s="220"/>
    </row>
    <row r="262" spans="1:6" x14ac:dyDescent="0.25">
      <c r="A262" s="222"/>
      <c r="F262" s="220"/>
    </row>
    <row r="263" spans="1:6" x14ac:dyDescent="0.25">
      <c r="A263" s="222"/>
      <c r="F263" s="220"/>
    </row>
    <row r="264" spans="1:6" x14ac:dyDescent="0.25">
      <c r="A264" s="222"/>
      <c r="F264" s="220"/>
    </row>
    <row r="265" spans="1:6" x14ac:dyDescent="0.25">
      <c r="A265" s="222"/>
      <c r="F265" s="220"/>
    </row>
    <row r="266" spans="1:6" x14ac:dyDescent="0.25">
      <c r="A266" s="222"/>
      <c r="F266" s="220"/>
    </row>
    <row r="267" spans="1:6" x14ac:dyDescent="0.25">
      <c r="A267" s="222"/>
      <c r="F267" s="220"/>
    </row>
    <row r="268" spans="1:6" x14ac:dyDescent="0.25">
      <c r="A268" s="222"/>
      <c r="F268" s="220"/>
    </row>
    <row r="269" spans="1:6" x14ac:dyDescent="0.25">
      <c r="A269" s="222"/>
      <c r="F269" s="220"/>
    </row>
    <row r="270" spans="1:6" x14ac:dyDescent="0.25">
      <c r="A270" s="222"/>
      <c r="F270" s="220"/>
    </row>
    <row r="271" spans="1:6" x14ac:dyDescent="0.25">
      <c r="A271" s="222"/>
      <c r="F271" s="220"/>
    </row>
    <row r="272" spans="1:6" x14ac:dyDescent="0.25">
      <c r="A272" s="222"/>
      <c r="F272" s="220"/>
    </row>
    <row r="273" spans="1:6" x14ac:dyDescent="0.25">
      <c r="A273" s="222"/>
      <c r="F273" s="220"/>
    </row>
    <row r="274" spans="1:6" x14ac:dyDescent="0.25">
      <c r="A274" s="222"/>
      <c r="F274" s="220"/>
    </row>
    <row r="275" spans="1:6" x14ac:dyDescent="0.25">
      <c r="A275" s="222"/>
      <c r="F275" s="220"/>
    </row>
    <row r="276" spans="1:6" x14ac:dyDescent="0.25">
      <c r="A276" s="222"/>
      <c r="F276" s="220"/>
    </row>
    <row r="277" spans="1:6" x14ac:dyDescent="0.25">
      <c r="A277" s="222"/>
      <c r="F277" s="220"/>
    </row>
    <row r="278" spans="1:6" x14ac:dyDescent="0.25">
      <c r="A278" s="222"/>
      <c r="F278" s="220"/>
    </row>
    <row r="279" spans="1:6" x14ac:dyDescent="0.25">
      <c r="A279" s="222"/>
      <c r="F279" s="220"/>
    </row>
    <row r="280" spans="1:6" x14ac:dyDescent="0.25">
      <c r="A280" s="222"/>
      <c r="F280" s="220"/>
    </row>
    <row r="281" spans="1:6" x14ac:dyDescent="0.25">
      <c r="A281" s="222"/>
      <c r="F281" s="220"/>
    </row>
    <row r="282" spans="1:6" x14ac:dyDescent="0.25">
      <c r="A282" s="222"/>
      <c r="F282" s="220"/>
    </row>
    <row r="283" spans="1:6" x14ac:dyDescent="0.25">
      <c r="A283" s="222"/>
      <c r="F283" s="220"/>
    </row>
    <row r="284" spans="1:6" x14ac:dyDescent="0.25">
      <c r="A284" s="222"/>
      <c r="F284" s="220"/>
    </row>
    <row r="285" spans="1:6" x14ac:dyDescent="0.25">
      <c r="A285" s="222"/>
      <c r="F285" s="220"/>
    </row>
    <row r="286" spans="1:6" x14ac:dyDescent="0.25">
      <c r="A286" s="222"/>
      <c r="F286" s="220"/>
    </row>
    <row r="287" spans="1:6" x14ac:dyDescent="0.25">
      <c r="A287" s="222"/>
      <c r="F287" s="220"/>
    </row>
    <row r="288" spans="1:6" x14ac:dyDescent="0.25">
      <c r="A288" s="222"/>
      <c r="F288" s="220"/>
    </row>
    <row r="289" spans="1:6" x14ac:dyDescent="0.25">
      <c r="A289" s="222"/>
      <c r="F289" s="220"/>
    </row>
    <row r="290" spans="1:6" x14ac:dyDescent="0.25">
      <c r="A290" s="222"/>
      <c r="F290" s="220"/>
    </row>
    <row r="291" spans="1:6" x14ac:dyDescent="0.25">
      <c r="A291" s="222"/>
      <c r="F291" s="220"/>
    </row>
    <row r="292" spans="1:6" x14ac:dyDescent="0.25">
      <c r="A292" s="222"/>
      <c r="F292" s="220"/>
    </row>
    <row r="293" spans="1:6" x14ac:dyDescent="0.25">
      <c r="A293" s="222"/>
      <c r="F293" s="220"/>
    </row>
    <row r="294" spans="1:6" x14ac:dyDescent="0.25">
      <c r="A294" s="222"/>
      <c r="F294" s="220"/>
    </row>
    <row r="295" spans="1:6" x14ac:dyDescent="0.25">
      <c r="A295" s="222"/>
      <c r="F295" s="220"/>
    </row>
    <row r="296" spans="1:6" x14ac:dyDescent="0.25">
      <c r="A296" s="222"/>
      <c r="F296" s="220"/>
    </row>
    <row r="297" spans="1:6" x14ac:dyDescent="0.25">
      <c r="A297" s="222"/>
      <c r="F297" s="220"/>
    </row>
    <row r="298" spans="1:6" x14ac:dyDescent="0.25">
      <c r="A298" s="222"/>
      <c r="F298" s="220"/>
    </row>
    <row r="299" spans="1:6" x14ac:dyDescent="0.25">
      <c r="A299" s="222"/>
      <c r="F299" s="220"/>
    </row>
    <row r="300" spans="1:6" x14ac:dyDescent="0.25">
      <c r="A300" s="222"/>
      <c r="F300" s="220"/>
    </row>
    <row r="301" spans="1:6" x14ac:dyDescent="0.25">
      <c r="A301" s="222"/>
      <c r="F301" s="220"/>
    </row>
    <row r="302" spans="1:6" x14ac:dyDescent="0.25">
      <c r="A302" s="222"/>
      <c r="F302" s="220"/>
    </row>
    <row r="303" spans="1:6" x14ac:dyDescent="0.25">
      <c r="A303" s="222"/>
      <c r="F303" s="220"/>
    </row>
    <row r="304" spans="1:6" x14ac:dyDescent="0.25">
      <c r="A304" s="222"/>
      <c r="F304" s="220"/>
    </row>
    <row r="305" spans="1:6" x14ac:dyDescent="0.25">
      <c r="A305" s="222"/>
      <c r="F305" s="220"/>
    </row>
    <row r="306" spans="1:6" x14ac:dyDescent="0.25">
      <c r="A306" s="222"/>
      <c r="F306" s="220"/>
    </row>
    <row r="307" spans="1:6" x14ac:dyDescent="0.25">
      <c r="A307" s="222"/>
      <c r="F307" s="220"/>
    </row>
    <row r="308" spans="1:6" x14ac:dyDescent="0.25">
      <c r="A308" s="222"/>
      <c r="F308" s="220"/>
    </row>
    <row r="309" spans="1:6" x14ac:dyDescent="0.25">
      <c r="A309" s="222"/>
      <c r="F309" s="220"/>
    </row>
    <row r="310" spans="1:6" x14ac:dyDescent="0.25">
      <c r="A310" s="222"/>
      <c r="F310" s="220"/>
    </row>
    <row r="311" spans="1:6" x14ac:dyDescent="0.25">
      <c r="A311" s="222"/>
      <c r="F311" s="220"/>
    </row>
    <row r="312" spans="1:6" x14ac:dyDescent="0.25">
      <c r="A312" s="222"/>
      <c r="F312" s="220"/>
    </row>
    <row r="313" spans="1:6" x14ac:dyDescent="0.25">
      <c r="A313" s="222"/>
      <c r="F313" s="220"/>
    </row>
    <row r="314" spans="1:6" x14ac:dyDescent="0.25">
      <c r="A314" s="222"/>
      <c r="F314" s="220"/>
    </row>
    <row r="315" spans="1:6" x14ac:dyDescent="0.25">
      <c r="A315" s="222"/>
      <c r="F315" s="220"/>
    </row>
    <row r="316" spans="1:6" x14ac:dyDescent="0.25">
      <c r="A316" s="222"/>
      <c r="F316" s="220"/>
    </row>
    <row r="317" spans="1:6" x14ac:dyDescent="0.25">
      <c r="A317" s="222"/>
      <c r="F317" s="220"/>
    </row>
    <row r="318" spans="1:6" x14ac:dyDescent="0.25">
      <c r="A318" s="222"/>
      <c r="F318" s="220"/>
    </row>
    <row r="319" spans="1:6" x14ac:dyDescent="0.25">
      <c r="A319" s="222"/>
      <c r="F319" s="220"/>
    </row>
    <row r="320" spans="1:6" x14ac:dyDescent="0.25">
      <c r="A320" s="222"/>
      <c r="F320" s="220"/>
    </row>
    <row r="321" spans="1:6" x14ac:dyDescent="0.25">
      <c r="A321" s="222"/>
      <c r="F321" s="220"/>
    </row>
    <row r="322" spans="1:6" x14ac:dyDescent="0.25">
      <c r="A322" s="222"/>
      <c r="F322" s="220"/>
    </row>
    <row r="323" spans="1:6" x14ac:dyDescent="0.25">
      <c r="A323" s="222"/>
      <c r="F323" s="220"/>
    </row>
    <row r="324" spans="1:6" x14ac:dyDescent="0.25">
      <c r="A324" s="222"/>
      <c r="F324" s="220"/>
    </row>
    <row r="325" spans="1:6" x14ac:dyDescent="0.25">
      <c r="A325" s="222"/>
      <c r="F325" s="220"/>
    </row>
    <row r="326" spans="1:6" x14ac:dyDescent="0.25">
      <c r="A326" s="222"/>
      <c r="F326" s="220"/>
    </row>
    <row r="327" spans="1:6" x14ac:dyDescent="0.25">
      <c r="A327" s="222"/>
      <c r="F327" s="220"/>
    </row>
    <row r="328" spans="1:6" x14ac:dyDescent="0.25">
      <c r="A328" s="222"/>
      <c r="F328" s="220"/>
    </row>
    <row r="329" spans="1:6" x14ac:dyDescent="0.25">
      <c r="A329" s="222"/>
      <c r="F329" s="220"/>
    </row>
    <row r="330" spans="1:6" x14ac:dyDescent="0.25">
      <c r="A330" s="222"/>
      <c r="F330" s="220"/>
    </row>
    <row r="331" spans="1:6" x14ac:dyDescent="0.25">
      <c r="A331" s="222"/>
      <c r="F331" s="220"/>
    </row>
    <row r="332" spans="1:6" x14ac:dyDescent="0.25">
      <c r="A332" s="222"/>
      <c r="F332" s="220"/>
    </row>
    <row r="333" spans="1:6" x14ac:dyDescent="0.25">
      <c r="A333" s="222"/>
      <c r="F333" s="220"/>
    </row>
    <row r="334" spans="1:6" x14ac:dyDescent="0.25">
      <c r="A334" s="222"/>
      <c r="F334" s="220"/>
    </row>
    <row r="335" spans="1:6" x14ac:dyDescent="0.25">
      <c r="A335" s="222"/>
      <c r="F335" s="220"/>
    </row>
    <row r="336" spans="1:6" x14ac:dyDescent="0.25">
      <c r="A336" s="222"/>
      <c r="F336" s="220"/>
    </row>
    <row r="337" spans="1:6" x14ac:dyDescent="0.25">
      <c r="A337" s="222"/>
      <c r="F337" s="220"/>
    </row>
    <row r="338" spans="1:6" x14ac:dyDescent="0.25">
      <c r="A338" s="222"/>
      <c r="F338" s="220"/>
    </row>
    <row r="339" spans="1:6" x14ac:dyDescent="0.25">
      <c r="A339" s="222"/>
      <c r="F339" s="220"/>
    </row>
    <row r="340" spans="1:6" x14ac:dyDescent="0.25">
      <c r="A340" s="222"/>
      <c r="F340" s="220"/>
    </row>
    <row r="341" spans="1:6" x14ac:dyDescent="0.25">
      <c r="A341" s="222"/>
      <c r="F341" s="220"/>
    </row>
    <row r="342" spans="1:6" x14ac:dyDescent="0.25">
      <c r="A342" s="222"/>
      <c r="F342" s="220"/>
    </row>
    <row r="343" spans="1:6" x14ac:dyDescent="0.25">
      <c r="A343" s="222"/>
      <c r="F343" s="220"/>
    </row>
    <row r="344" spans="1:6" x14ac:dyDescent="0.25">
      <c r="A344" s="222"/>
      <c r="F344" s="220"/>
    </row>
    <row r="345" spans="1:6" x14ac:dyDescent="0.25">
      <c r="A345" s="222"/>
      <c r="F345" s="220"/>
    </row>
    <row r="346" spans="1:6" x14ac:dyDescent="0.25">
      <c r="A346" s="222"/>
      <c r="F346" s="220"/>
    </row>
    <row r="347" spans="1:6" x14ac:dyDescent="0.25">
      <c r="A347" s="222"/>
      <c r="F347" s="220"/>
    </row>
    <row r="348" spans="1:6" x14ac:dyDescent="0.25">
      <c r="A348" s="222"/>
      <c r="F348" s="220"/>
    </row>
    <row r="349" spans="1:6" x14ac:dyDescent="0.25">
      <c r="A349" s="222"/>
      <c r="F349" s="220"/>
    </row>
    <row r="350" spans="1:6" x14ac:dyDescent="0.25">
      <c r="A350" s="222"/>
      <c r="F350" s="220"/>
    </row>
    <row r="351" spans="1:6" x14ac:dyDescent="0.25">
      <c r="A351" s="222"/>
      <c r="F351" s="220"/>
    </row>
    <row r="352" spans="1:6" x14ac:dyDescent="0.25">
      <c r="A352" s="222"/>
      <c r="F352" s="220"/>
    </row>
    <row r="353" spans="1:6" x14ac:dyDescent="0.25">
      <c r="A353" s="222"/>
      <c r="F353" s="220"/>
    </row>
    <row r="354" spans="1:6" x14ac:dyDescent="0.25">
      <c r="A354" s="222"/>
      <c r="F354" s="220"/>
    </row>
    <row r="355" spans="1:6" x14ac:dyDescent="0.25">
      <c r="A355" s="222"/>
      <c r="F355" s="220"/>
    </row>
    <row r="356" spans="1:6" x14ac:dyDescent="0.25">
      <c r="A356" s="222"/>
      <c r="F356" s="220"/>
    </row>
    <row r="357" spans="1:6" x14ac:dyDescent="0.25">
      <c r="A357" s="222"/>
      <c r="F357" s="220"/>
    </row>
    <row r="358" spans="1:6" x14ac:dyDescent="0.25">
      <c r="A358" s="222"/>
      <c r="F358" s="220"/>
    </row>
    <row r="359" spans="1:6" x14ac:dyDescent="0.25">
      <c r="A359" s="222"/>
      <c r="F359" s="220"/>
    </row>
    <row r="360" spans="1:6" x14ac:dyDescent="0.25">
      <c r="A360" s="222"/>
      <c r="F360" s="220"/>
    </row>
    <row r="361" spans="1:6" x14ac:dyDescent="0.25">
      <c r="A361" s="222"/>
      <c r="F361" s="220"/>
    </row>
    <row r="362" spans="1:6" x14ac:dyDescent="0.25">
      <c r="A362" s="222"/>
      <c r="F362" s="220"/>
    </row>
    <row r="363" spans="1:6" x14ac:dyDescent="0.25">
      <c r="A363" s="222"/>
      <c r="F363" s="220"/>
    </row>
    <row r="364" spans="1:6" x14ac:dyDescent="0.25">
      <c r="A364" s="222"/>
      <c r="F364" s="220"/>
    </row>
    <row r="365" spans="1:6" x14ac:dyDescent="0.25">
      <c r="A365" s="222"/>
      <c r="F365" s="220"/>
    </row>
    <row r="366" spans="1:6" x14ac:dyDescent="0.25">
      <c r="A366" s="222"/>
      <c r="F366" s="220"/>
    </row>
    <row r="367" spans="1:6" x14ac:dyDescent="0.25">
      <c r="A367" s="222"/>
      <c r="F367" s="220"/>
    </row>
    <row r="368" spans="1:6" x14ac:dyDescent="0.25">
      <c r="A368" s="222"/>
      <c r="F368" s="220"/>
    </row>
    <row r="369" spans="1:6" x14ac:dyDescent="0.25">
      <c r="A369" s="222"/>
      <c r="F369" s="220"/>
    </row>
    <row r="370" spans="1:6" x14ac:dyDescent="0.25">
      <c r="A370" s="222"/>
      <c r="F370" s="220"/>
    </row>
    <row r="371" spans="1:6" x14ac:dyDescent="0.25">
      <c r="A371" s="222"/>
      <c r="F371" s="220"/>
    </row>
    <row r="372" spans="1:6" x14ac:dyDescent="0.25">
      <c r="A372" s="222"/>
      <c r="F372" s="220"/>
    </row>
    <row r="373" spans="1:6" x14ac:dyDescent="0.25">
      <c r="A373" s="222"/>
      <c r="F373" s="220"/>
    </row>
    <row r="374" spans="1:6" x14ac:dyDescent="0.25">
      <c r="A374" s="222"/>
      <c r="F374" s="220"/>
    </row>
    <row r="375" spans="1:6" x14ac:dyDescent="0.25">
      <c r="A375" s="222"/>
      <c r="F375" s="220"/>
    </row>
    <row r="376" spans="1:6" x14ac:dyDescent="0.25">
      <c r="A376" s="222"/>
      <c r="F376" s="220"/>
    </row>
    <row r="377" spans="1:6" x14ac:dyDescent="0.25">
      <c r="A377" s="222"/>
      <c r="F377" s="220"/>
    </row>
    <row r="378" spans="1:6" x14ac:dyDescent="0.25">
      <c r="A378" s="222"/>
      <c r="F378" s="220"/>
    </row>
    <row r="379" spans="1:6" x14ac:dyDescent="0.25">
      <c r="A379" s="222"/>
      <c r="F379" s="220"/>
    </row>
    <row r="380" spans="1:6" x14ac:dyDescent="0.25">
      <c r="A380" s="222"/>
      <c r="F380" s="220"/>
    </row>
    <row r="381" spans="1:6" x14ac:dyDescent="0.25">
      <c r="A381" s="222"/>
      <c r="F381" s="220"/>
    </row>
    <row r="382" spans="1:6" x14ac:dyDescent="0.25">
      <c r="A382" s="222"/>
      <c r="F382" s="220"/>
    </row>
    <row r="383" spans="1:6" x14ac:dyDescent="0.25">
      <c r="A383" s="222"/>
      <c r="F383" s="220"/>
    </row>
    <row r="384" spans="1:6" x14ac:dyDescent="0.25">
      <c r="A384" s="222"/>
      <c r="F384" s="220"/>
    </row>
    <row r="385" spans="1:6" x14ac:dyDescent="0.25">
      <c r="A385" s="222"/>
      <c r="F385" s="220"/>
    </row>
    <row r="386" spans="1:6" x14ac:dyDescent="0.25">
      <c r="A386" s="222"/>
      <c r="F386" s="220"/>
    </row>
    <row r="387" spans="1:6" x14ac:dyDescent="0.25">
      <c r="A387" s="222"/>
      <c r="F387" s="220"/>
    </row>
    <row r="388" spans="1:6" x14ac:dyDescent="0.25">
      <c r="A388" s="222"/>
      <c r="F388" s="220"/>
    </row>
    <row r="389" spans="1:6" x14ac:dyDescent="0.25">
      <c r="A389" s="222"/>
      <c r="F389" s="220"/>
    </row>
    <row r="390" spans="1:6" x14ac:dyDescent="0.25">
      <c r="A390" s="222"/>
      <c r="F390" s="220"/>
    </row>
    <row r="391" spans="1:6" x14ac:dyDescent="0.25">
      <c r="A391" s="222"/>
      <c r="F391" s="220"/>
    </row>
    <row r="392" spans="1:6" x14ac:dyDescent="0.25">
      <c r="A392" s="222"/>
      <c r="F392" s="220"/>
    </row>
    <row r="393" spans="1:6" x14ac:dyDescent="0.25">
      <c r="A393" s="222"/>
      <c r="F393" s="220"/>
    </row>
    <row r="394" spans="1:6" x14ac:dyDescent="0.25">
      <c r="A394" s="222"/>
      <c r="F394" s="220"/>
    </row>
    <row r="395" spans="1:6" x14ac:dyDescent="0.25">
      <c r="A395" s="222"/>
      <c r="F395" s="220"/>
    </row>
    <row r="396" spans="1:6" x14ac:dyDescent="0.25">
      <c r="A396" s="222"/>
      <c r="F396" s="220"/>
    </row>
    <row r="397" spans="1:6" x14ac:dyDescent="0.25">
      <c r="A397" s="222"/>
      <c r="F397" s="220"/>
    </row>
    <row r="398" spans="1:6" x14ac:dyDescent="0.25">
      <c r="A398" s="222"/>
      <c r="F398" s="220"/>
    </row>
    <row r="399" spans="1:6" x14ac:dyDescent="0.25">
      <c r="A399" s="222"/>
      <c r="F399" s="220"/>
    </row>
    <row r="400" spans="1:6" x14ac:dyDescent="0.25">
      <c r="A400" s="222"/>
      <c r="F400" s="220"/>
    </row>
    <row r="401" spans="1:6" x14ac:dyDescent="0.25">
      <c r="A401" s="222"/>
      <c r="F401" s="220"/>
    </row>
    <row r="402" spans="1:6" x14ac:dyDescent="0.25">
      <c r="A402" s="222"/>
      <c r="F402" s="220"/>
    </row>
    <row r="403" spans="1:6" x14ac:dyDescent="0.25">
      <c r="A403" s="222"/>
      <c r="F403" s="220"/>
    </row>
    <row r="404" spans="1:6" x14ac:dyDescent="0.25">
      <c r="A404" s="222"/>
      <c r="F404" s="220"/>
    </row>
    <row r="405" spans="1:6" x14ac:dyDescent="0.25">
      <c r="A405" s="222"/>
      <c r="F405" s="220"/>
    </row>
    <row r="406" spans="1:6" x14ac:dyDescent="0.25">
      <c r="A406" s="222"/>
      <c r="F406" s="220"/>
    </row>
    <row r="407" spans="1:6" x14ac:dyDescent="0.25">
      <c r="A407" s="222"/>
      <c r="F407" s="220"/>
    </row>
    <row r="408" spans="1:6" x14ac:dyDescent="0.25">
      <c r="A408" s="222"/>
      <c r="F408" s="220"/>
    </row>
    <row r="409" spans="1:6" x14ac:dyDescent="0.25">
      <c r="A409" s="222"/>
      <c r="F409" s="220"/>
    </row>
    <row r="410" spans="1:6" x14ac:dyDescent="0.25">
      <c r="A410" s="222"/>
      <c r="F410" s="220"/>
    </row>
    <row r="411" spans="1:6" x14ac:dyDescent="0.25">
      <c r="A411" s="222"/>
      <c r="F411" s="220"/>
    </row>
    <row r="412" spans="1:6" x14ac:dyDescent="0.25">
      <c r="A412" s="222"/>
      <c r="F412" s="220"/>
    </row>
    <row r="413" spans="1:6" x14ac:dyDescent="0.25">
      <c r="A413" s="222"/>
      <c r="F413" s="220"/>
    </row>
    <row r="414" spans="1:6" x14ac:dyDescent="0.25">
      <c r="A414" s="222"/>
      <c r="F414" s="220"/>
    </row>
    <row r="415" spans="1:6" x14ac:dyDescent="0.25">
      <c r="A415" s="222"/>
      <c r="F415" s="220"/>
    </row>
    <row r="416" spans="1:6" x14ac:dyDescent="0.25">
      <c r="A416" s="222"/>
      <c r="F416" s="220"/>
    </row>
    <row r="417" spans="1:6" x14ac:dyDescent="0.25">
      <c r="A417" s="222"/>
      <c r="F417" s="220"/>
    </row>
    <row r="418" spans="1:6" x14ac:dyDescent="0.25">
      <c r="A418" s="222"/>
      <c r="F418" s="220"/>
    </row>
    <row r="419" spans="1:6" x14ac:dyDescent="0.25">
      <c r="A419" s="222"/>
      <c r="F419" s="220"/>
    </row>
    <row r="420" spans="1:6" x14ac:dyDescent="0.25">
      <c r="A420" s="222"/>
      <c r="F420" s="220"/>
    </row>
    <row r="421" spans="1:6" x14ac:dyDescent="0.25">
      <c r="A421" s="222"/>
      <c r="F421" s="220"/>
    </row>
    <row r="422" spans="1:6" x14ac:dyDescent="0.25">
      <c r="A422" s="222"/>
      <c r="F422" s="220"/>
    </row>
    <row r="423" spans="1:6" x14ac:dyDescent="0.25">
      <c r="A423" s="222"/>
      <c r="F423" s="220"/>
    </row>
    <row r="424" spans="1:6" x14ac:dyDescent="0.25">
      <c r="A424" s="222"/>
      <c r="F424" s="220"/>
    </row>
    <row r="425" spans="1:6" x14ac:dyDescent="0.25">
      <c r="A425" s="222"/>
      <c r="F425" s="220"/>
    </row>
    <row r="426" spans="1:6" x14ac:dyDescent="0.25">
      <c r="A426" s="222"/>
      <c r="F426" s="220"/>
    </row>
    <row r="427" spans="1:6" x14ac:dyDescent="0.25">
      <c r="A427" s="222"/>
      <c r="F427" s="220"/>
    </row>
    <row r="428" spans="1:6" x14ac:dyDescent="0.25">
      <c r="A428" s="222"/>
      <c r="F428" s="220"/>
    </row>
    <row r="429" spans="1:6" x14ac:dyDescent="0.25">
      <c r="A429" s="222"/>
      <c r="F429" s="220"/>
    </row>
    <row r="430" spans="1:6" x14ac:dyDescent="0.25">
      <c r="A430" s="222"/>
      <c r="F430" s="220"/>
    </row>
    <row r="431" spans="1:6" x14ac:dyDescent="0.25">
      <c r="A431" s="222"/>
      <c r="F431" s="220"/>
    </row>
    <row r="432" spans="1:6" x14ac:dyDescent="0.25">
      <c r="A432" s="222"/>
      <c r="F432" s="220"/>
    </row>
    <row r="433" spans="1:6" x14ac:dyDescent="0.25">
      <c r="A433" s="222"/>
      <c r="F433" s="220"/>
    </row>
    <row r="434" spans="1:6" x14ac:dyDescent="0.25">
      <c r="A434" s="222"/>
      <c r="F434" s="220"/>
    </row>
    <row r="435" spans="1:6" x14ac:dyDescent="0.25">
      <c r="A435" s="222"/>
      <c r="F435" s="220"/>
    </row>
    <row r="436" spans="1:6" x14ac:dyDescent="0.25">
      <c r="A436" s="222"/>
      <c r="F436" s="220"/>
    </row>
    <row r="437" spans="1:6" x14ac:dyDescent="0.25">
      <c r="A437" s="222"/>
      <c r="F437" s="220"/>
    </row>
    <row r="438" spans="1:6" x14ac:dyDescent="0.25">
      <c r="A438" s="222"/>
      <c r="F438" s="220"/>
    </row>
    <row r="439" spans="1:6" x14ac:dyDescent="0.25">
      <c r="A439" s="222"/>
      <c r="F439" s="220"/>
    </row>
    <row r="440" spans="1:6" x14ac:dyDescent="0.25">
      <c r="A440" s="222"/>
      <c r="F440" s="220"/>
    </row>
    <row r="441" spans="1:6" x14ac:dyDescent="0.25">
      <c r="A441" s="222"/>
      <c r="F441" s="220"/>
    </row>
    <row r="442" spans="1:6" x14ac:dyDescent="0.25">
      <c r="A442" s="222"/>
      <c r="F442" s="220"/>
    </row>
    <row r="443" spans="1:6" x14ac:dyDescent="0.25">
      <c r="A443" s="222"/>
      <c r="F443" s="220"/>
    </row>
    <row r="444" spans="1:6" x14ac:dyDescent="0.25">
      <c r="A444" s="222"/>
      <c r="F444" s="220"/>
    </row>
    <row r="445" spans="1:6" x14ac:dyDescent="0.25">
      <c r="A445" s="222"/>
      <c r="F445" s="220"/>
    </row>
    <row r="446" spans="1:6" x14ac:dyDescent="0.25">
      <c r="A446" s="222"/>
      <c r="F446" s="220"/>
    </row>
    <row r="447" spans="1:6" x14ac:dyDescent="0.25">
      <c r="A447" s="222"/>
      <c r="F447" s="220"/>
    </row>
    <row r="448" spans="1:6" x14ac:dyDescent="0.25">
      <c r="A448" s="222"/>
      <c r="F448" s="220"/>
    </row>
    <row r="449" spans="1:6" x14ac:dyDescent="0.25">
      <c r="A449" s="222"/>
      <c r="F449" s="220"/>
    </row>
    <row r="450" spans="1:6" x14ac:dyDescent="0.25">
      <c r="A450" s="222"/>
      <c r="F450" s="220"/>
    </row>
    <row r="451" spans="1:6" x14ac:dyDescent="0.25">
      <c r="A451" s="222"/>
      <c r="F451" s="220"/>
    </row>
    <row r="452" spans="1:6" x14ac:dyDescent="0.25">
      <c r="A452" s="222"/>
      <c r="F452" s="220"/>
    </row>
    <row r="453" spans="1:6" x14ac:dyDescent="0.25">
      <c r="A453" s="222"/>
      <c r="F453" s="220"/>
    </row>
    <row r="454" spans="1:6" x14ac:dyDescent="0.25">
      <c r="A454" s="222"/>
      <c r="F454" s="220"/>
    </row>
    <row r="455" spans="1:6" x14ac:dyDescent="0.25">
      <c r="A455" s="222"/>
      <c r="F455" s="220"/>
    </row>
    <row r="456" spans="1:6" x14ac:dyDescent="0.25">
      <c r="A456" s="222"/>
      <c r="F456" s="220"/>
    </row>
    <row r="457" spans="1:6" x14ac:dyDescent="0.25">
      <c r="A457" s="222"/>
      <c r="F457" s="220"/>
    </row>
    <row r="458" spans="1:6" x14ac:dyDescent="0.25">
      <c r="A458" s="222"/>
      <c r="F458" s="220"/>
    </row>
    <row r="459" spans="1:6" x14ac:dyDescent="0.25">
      <c r="A459" s="222"/>
      <c r="F459" s="220"/>
    </row>
    <row r="460" spans="1:6" x14ac:dyDescent="0.25">
      <c r="A460" s="222"/>
      <c r="F460" s="220"/>
    </row>
    <row r="461" spans="1:6" x14ac:dyDescent="0.25">
      <c r="A461" s="222"/>
      <c r="F461" s="220"/>
    </row>
    <row r="462" spans="1:6" x14ac:dyDescent="0.25">
      <c r="A462" s="222"/>
      <c r="F462" s="220"/>
    </row>
    <row r="463" spans="1:6" x14ac:dyDescent="0.25">
      <c r="A463" s="222"/>
      <c r="F463" s="220"/>
    </row>
    <row r="464" spans="1:6" x14ac:dyDescent="0.25">
      <c r="A464" s="222"/>
      <c r="F464" s="220"/>
    </row>
    <row r="465" spans="1:6" x14ac:dyDescent="0.25">
      <c r="A465" s="222"/>
      <c r="F465" s="220"/>
    </row>
    <row r="466" spans="1:6" x14ac:dyDescent="0.25">
      <c r="A466" s="222"/>
      <c r="F466" s="220"/>
    </row>
    <row r="467" spans="1:6" x14ac:dyDescent="0.25">
      <c r="A467" s="222"/>
      <c r="F467" s="220"/>
    </row>
    <row r="468" spans="1:6" x14ac:dyDescent="0.25">
      <c r="A468" s="222"/>
      <c r="F468" s="220"/>
    </row>
    <row r="469" spans="1:6" x14ac:dyDescent="0.25">
      <c r="A469" s="222"/>
      <c r="F469" s="220"/>
    </row>
    <row r="470" spans="1:6" x14ac:dyDescent="0.25">
      <c r="A470" s="222"/>
      <c r="F470" s="220"/>
    </row>
    <row r="471" spans="1:6" x14ac:dyDescent="0.25">
      <c r="A471" s="222"/>
      <c r="F471" s="220"/>
    </row>
    <row r="472" spans="1:6" x14ac:dyDescent="0.25">
      <c r="A472" s="222"/>
      <c r="F472" s="220"/>
    </row>
    <row r="473" spans="1:6" x14ac:dyDescent="0.25">
      <c r="A473" s="222"/>
      <c r="F473" s="220"/>
    </row>
    <row r="474" spans="1:6" x14ac:dyDescent="0.25">
      <c r="A474" s="222"/>
      <c r="F474" s="220"/>
    </row>
    <row r="475" spans="1:6" x14ac:dyDescent="0.25">
      <c r="A475" s="222"/>
      <c r="F475" s="220"/>
    </row>
    <row r="476" spans="1:6" x14ac:dyDescent="0.25">
      <c r="A476" s="222"/>
      <c r="F476" s="220"/>
    </row>
    <row r="477" spans="1:6" x14ac:dyDescent="0.25">
      <c r="A477" s="222"/>
      <c r="F477" s="220"/>
    </row>
    <row r="478" spans="1:6" x14ac:dyDescent="0.25">
      <c r="A478" s="222"/>
      <c r="F478" s="220"/>
    </row>
    <row r="479" spans="1:6" x14ac:dyDescent="0.25">
      <c r="A479" s="222"/>
      <c r="F479" s="220"/>
    </row>
    <row r="480" spans="1:6" x14ac:dyDescent="0.25">
      <c r="A480" s="222"/>
      <c r="F480" s="220"/>
    </row>
    <row r="481" spans="1:6" x14ac:dyDescent="0.25">
      <c r="A481" s="222"/>
      <c r="F481" s="220"/>
    </row>
    <row r="482" spans="1:6" x14ac:dyDescent="0.25">
      <c r="A482" s="222"/>
      <c r="F482" s="220"/>
    </row>
    <row r="483" spans="1:6" x14ac:dyDescent="0.25">
      <c r="A483" s="222"/>
      <c r="F483" s="220"/>
    </row>
    <row r="484" spans="1:6" x14ac:dyDescent="0.25">
      <c r="A484" s="222"/>
      <c r="F484" s="220"/>
    </row>
    <row r="485" spans="1:6" x14ac:dyDescent="0.25">
      <c r="A485" s="222"/>
      <c r="F485" s="220"/>
    </row>
    <row r="486" spans="1:6" x14ac:dyDescent="0.25">
      <c r="A486" s="222"/>
      <c r="F486" s="220"/>
    </row>
    <row r="487" spans="1:6" x14ac:dyDescent="0.25">
      <c r="A487" s="222"/>
      <c r="F487" s="220"/>
    </row>
    <row r="488" spans="1:6" x14ac:dyDescent="0.25">
      <c r="A488" s="222"/>
      <c r="F488" s="220"/>
    </row>
    <row r="489" spans="1:6" x14ac:dyDescent="0.25">
      <c r="A489" s="222"/>
      <c r="F489" s="220"/>
    </row>
    <row r="490" spans="1:6" x14ac:dyDescent="0.25">
      <c r="A490" s="222"/>
      <c r="F490" s="220"/>
    </row>
    <row r="491" spans="1:6" x14ac:dyDescent="0.25">
      <c r="A491" s="222"/>
      <c r="F491" s="220"/>
    </row>
    <row r="492" spans="1:6" x14ac:dyDescent="0.25">
      <c r="A492" s="222"/>
      <c r="F492" s="220"/>
    </row>
    <row r="493" spans="1:6" x14ac:dyDescent="0.25">
      <c r="A493" s="222"/>
      <c r="F493" s="220"/>
    </row>
    <row r="494" spans="1:6" x14ac:dyDescent="0.25">
      <c r="A494" s="222"/>
      <c r="F494" s="220"/>
    </row>
    <row r="495" spans="1:6" x14ac:dyDescent="0.25">
      <c r="A495" s="222"/>
      <c r="F495" s="220"/>
    </row>
    <row r="496" spans="1:6" x14ac:dyDescent="0.25">
      <c r="A496" s="222"/>
      <c r="F496" s="220"/>
    </row>
    <row r="497" spans="1:6" x14ac:dyDescent="0.25">
      <c r="A497" s="222"/>
      <c r="F497" s="220"/>
    </row>
    <row r="498" spans="1:6" x14ac:dyDescent="0.25">
      <c r="A498" s="222"/>
      <c r="F498" s="220"/>
    </row>
    <row r="499" spans="1:6" x14ac:dyDescent="0.25">
      <c r="A499" s="222"/>
      <c r="F499" s="220"/>
    </row>
    <row r="500" spans="1:6" x14ac:dyDescent="0.25">
      <c r="A500" s="222"/>
      <c r="F500" s="220"/>
    </row>
    <row r="501" spans="1:6" x14ac:dyDescent="0.25">
      <c r="A501" s="222"/>
      <c r="F501" s="220"/>
    </row>
    <row r="502" spans="1:6" x14ac:dyDescent="0.25">
      <c r="A502" s="222"/>
      <c r="F502" s="220"/>
    </row>
    <row r="503" spans="1:6" x14ac:dyDescent="0.25">
      <c r="A503" s="222"/>
      <c r="F503" s="220"/>
    </row>
    <row r="504" spans="1:6" x14ac:dyDescent="0.25">
      <c r="A504" s="222"/>
      <c r="F504" s="220"/>
    </row>
    <row r="505" spans="1:6" x14ac:dyDescent="0.25">
      <c r="A505" s="222"/>
      <c r="F505" s="220"/>
    </row>
    <row r="506" spans="1:6" x14ac:dyDescent="0.25">
      <c r="A506" s="222"/>
      <c r="F506" s="220"/>
    </row>
    <row r="507" spans="1:6" x14ac:dyDescent="0.25">
      <c r="A507" s="222"/>
      <c r="F507" s="220"/>
    </row>
    <row r="508" spans="1:6" x14ac:dyDescent="0.25">
      <c r="A508" s="222"/>
      <c r="F508" s="220"/>
    </row>
    <row r="509" spans="1:6" x14ac:dyDescent="0.25">
      <c r="A509" s="222"/>
      <c r="F509" s="220"/>
    </row>
    <row r="510" spans="1:6" x14ac:dyDescent="0.25">
      <c r="A510" s="222"/>
      <c r="F510" s="220"/>
    </row>
    <row r="511" spans="1:6" x14ac:dyDescent="0.25">
      <c r="A511" s="222"/>
      <c r="F511" s="220"/>
    </row>
    <row r="512" spans="1:6" x14ac:dyDescent="0.25">
      <c r="A512" s="222"/>
      <c r="F512" s="220"/>
    </row>
    <row r="513" spans="1:6" x14ac:dyDescent="0.25">
      <c r="A513" s="222"/>
      <c r="F513" s="220"/>
    </row>
    <row r="514" spans="1:6" x14ac:dyDescent="0.25">
      <c r="A514" s="222"/>
      <c r="F514" s="220"/>
    </row>
    <row r="515" spans="1:6" x14ac:dyDescent="0.25">
      <c r="A515" s="222"/>
      <c r="F515" s="220"/>
    </row>
    <row r="516" spans="1:6" x14ac:dyDescent="0.25">
      <c r="A516" s="222"/>
      <c r="F516" s="220"/>
    </row>
    <row r="517" spans="1:6" x14ac:dyDescent="0.25">
      <c r="A517" s="222"/>
      <c r="F517" s="220"/>
    </row>
    <row r="518" spans="1:6" x14ac:dyDescent="0.25">
      <c r="A518" s="222"/>
      <c r="F518" s="220"/>
    </row>
    <row r="519" spans="1:6" x14ac:dyDescent="0.25">
      <c r="A519" s="222"/>
      <c r="F519" s="220"/>
    </row>
    <row r="520" spans="1:6" x14ac:dyDescent="0.25">
      <c r="A520" s="222"/>
      <c r="F520" s="220"/>
    </row>
    <row r="521" spans="1:6" x14ac:dyDescent="0.25">
      <c r="A521" s="222"/>
      <c r="F521" s="220"/>
    </row>
    <row r="522" spans="1:6" x14ac:dyDescent="0.25">
      <c r="A522" s="222"/>
      <c r="F522" s="220"/>
    </row>
    <row r="523" spans="1:6" x14ac:dyDescent="0.25">
      <c r="A523" s="222"/>
      <c r="F523" s="220"/>
    </row>
    <row r="524" spans="1:6" x14ac:dyDescent="0.25">
      <c r="A524" s="222"/>
      <c r="F524" s="220"/>
    </row>
    <row r="525" spans="1:6" x14ac:dyDescent="0.25">
      <c r="A525" s="222"/>
      <c r="F525" s="220"/>
    </row>
    <row r="526" spans="1:6" x14ac:dyDescent="0.25">
      <c r="A526" s="222"/>
      <c r="F526" s="220"/>
    </row>
    <row r="527" spans="1:6" x14ac:dyDescent="0.25">
      <c r="A527" s="222"/>
      <c r="F527" s="220"/>
    </row>
    <row r="528" spans="1:6" x14ac:dyDescent="0.25">
      <c r="A528" s="222"/>
      <c r="F528" s="220"/>
    </row>
    <row r="529" spans="1:6" x14ac:dyDescent="0.25">
      <c r="A529" s="222"/>
      <c r="F529" s="220"/>
    </row>
    <row r="530" spans="1:6" x14ac:dyDescent="0.25">
      <c r="A530" s="222"/>
      <c r="F530" s="220"/>
    </row>
    <row r="531" spans="1:6" x14ac:dyDescent="0.25">
      <c r="A531" s="222"/>
      <c r="F531" s="220"/>
    </row>
    <row r="532" spans="1:6" x14ac:dyDescent="0.25">
      <c r="A532" s="222"/>
      <c r="F532" s="220"/>
    </row>
    <row r="533" spans="1:6" x14ac:dyDescent="0.25">
      <c r="A533" s="222"/>
      <c r="F533" s="220"/>
    </row>
    <row r="534" spans="1:6" x14ac:dyDescent="0.25">
      <c r="A534" s="222"/>
      <c r="F534" s="220"/>
    </row>
    <row r="535" spans="1:6" x14ac:dyDescent="0.25">
      <c r="A535" s="222"/>
      <c r="F535" s="220"/>
    </row>
    <row r="536" spans="1:6" x14ac:dyDescent="0.25">
      <c r="A536" s="222"/>
      <c r="F536" s="220"/>
    </row>
    <row r="537" spans="1:6" x14ac:dyDescent="0.25">
      <c r="A537" s="222"/>
      <c r="F537" s="220"/>
    </row>
    <row r="538" spans="1:6" x14ac:dyDescent="0.25">
      <c r="A538" s="222"/>
      <c r="F538" s="220"/>
    </row>
    <row r="539" spans="1:6" x14ac:dyDescent="0.25">
      <c r="A539" s="222"/>
      <c r="F539" s="220"/>
    </row>
    <row r="540" spans="1:6" x14ac:dyDescent="0.25">
      <c r="A540" s="222"/>
      <c r="F540" s="220"/>
    </row>
    <row r="541" spans="1:6" x14ac:dyDescent="0.25">
      <c r="A541" s="222"/>
      <c r="F541" s="220"/>
    </row>
    <row r="542" spans="1:6" x14ac:dyDescent="0.25">
      <c r="A542" s="222"/>
      <c r="F542" s="220"/>
    </row>
    <row r="543" spans="1:6" x14ac:dyDescent="0.25">
      <c r="A543" s="222"/>
      <c r="F543" s="220"/>
    </row>
    <row r="544" spans="1:6" x14ac:dyDescent="0.25">
      <c r="A544" s="222"/>
      <c r="F544" s="220"/>
    </row>
    <row r="545" spans="1:6" x14ac:dyDescent="0.25">
      <c r="A545" s="222"/>
      <c r="F545" s="220"/>
    </row>
    <row r="546" spans="1:6" x14ac:dyDescent="0.25">
      <c r="A546" s="222"/>
      <c r="F546" s="220"/>
    </row>
    <row r="547" spans="1:6" x14ac:dyDescent="0.25">
      <c r="A547" s="222"/>
      <c r="F547" s="220"/>
    </row>
    <row r="548" spans="1:6" x14ac:dyDescent="0.25">
      <c r="A548" s="222"/>
      <c r="F548" s="220"/>
    </row>
    <row r="549" spans="1:6" x14ac:dyDescent="0.25">
      <c r="A549" s="222"/>
      <c r="F549" s="220"/>
    </row>
    <row r="550" spans="1:6" x14ac:dyDescent="0.25">
      <c r="A550" s="222"/>
      <c r="F550" s="220"/>
    </row>
    <row r="551" spans="1:6" x14ac:dyDescent="0.25">
      <c r="A551" s="222"/>
      <c r="F551" s="220"/>
    </row>
    <row r="552" spans="1:6" x14ac:dyDescent="0.25">
      <c r="A552" s="222"/>
      <c r="F552" s="220"/>
    </row>
    <row r="553" spans="1:6" x14ac:dyDescent="0.25">
      <c r="A553" s="222"/>
      <c r="F553" s="220"/>
    </row>
    <row r="554" spans="1:6" x14ac:dyDescent="0.25">
      <c r="A554" s="222"/>
      <c r="F554" s="220"/>
    </row>
    <row r="555" spans="1:6" x14ac:dyDescent="0.25">
      <c r="A555" s="222"/>
      <c r="F555" s="220"/>
    </row>
    <row r="556" spans="1:6" x14ac:dyDescent="0.25">
      <c r="A556" s="222"/>
      <c r="F556" s="220"/>
    </row>
    <row r="557" spans="1:6" x14ac:dyDescent="0.25">
      <c r="A557" s="222"/>
      <c r="F557" s="220"/>
    </row>
    <row r="558" spans="1:6" x14ac:dyDescent="0.25">
      <c r="A558" s="222"/>
      <c r="F558" s="220"/>
    </row>
    <row r="559" spans="1:6" x14ac:dyDescent="0.25">
      <c r="A559" s="222"/>
      <c r="F559" s="220"/>
    </row>
    <row r="560" spans="1:6" x14ac:dyDescent="0.25">
      <c r="A560" s="222"/>
      <c r="F560" s="220"/>
    </row>
    <row r="561" spans="1:6" x14ac:dyDescent="0.25">
      <c r="A561" s="222"/>
      <c r="F561" s="220"/>
    </row>
    <row r="562" spans="1:6" x14ac:dyDescent="0.25">
      <c r="A562" s="222"/>
      <c r="F562" s="220"/>
    </row>
    <row r="563" spans="1:6" x14ac:dyDescent="0.25">
      <c r="A563" s="222"/>
      <c r="F563" s="220"/>
    </row>
    <row r="564" spans="1:6" x14ac:dyDescent="0.25">
      <c r="A564" s="222"/>
      <c r="F564" s="220"/>
    </row>
    <row r="565" spans="1:6" x14ac:dyDescent="0.25">
      <c r="A565" s="222"/>
      <c r="F565" s="220"/>
    </row>
    <row r="566" spans="1:6" x14ac:dyDescent="0.25">
      <c r="A566" s="222"/>
      <c r="F566" s="220"/>
    </row>
    <row r="567" spans="1:6" x14ac:dyDescent="0.25">
      <c r="A567" s="222"/>
      <c r="F567" s="220"/>
    </row>
    <row r="568" spans="1:6" x14ac:dyDescent="0.25">
      <c r="A568" s="222"/>
      <c r="F568" s="220"/>
    </row>
    <row r="569" spans="1:6" x14ac:dyDescent="0.25">
      <c r="A569" s="222"/>
      <c r="F569" s="220"/>
    </row>
    <row r="570" spans="1:6" x14ac:dyDescent="0.25">
      <c r="A570" s="222"/>
      <c r="F570" s="220"/>
    </row>
    <row r="571" spans="1:6" x14ac:dyDescent="0.25">
      <c r="A571" s="222"/>
      <c r="F571" s="220"/>
    </row>
    <row r="572" spans="1:6" x14ac:dyDescent="0.25">
      <c r="A572" s="222"/>
      <c r="F572" s="220"/>
    </row>
    <row r="573" spans="1:6" x14ac:dyDescent="0.25">
      <c r="A573" s="222"/>
      <c r="F573" s="220"/>
    </row>
    <row r="574" spans="1:6" x14ac:dyDescent="0.25">
      <c r="A574" s="222"/>
      <c r="F574" s="220"/>
    </row>
    <row r="575" spans="1:6" x14ac:dyDescent="0.25">
      <c r="A575" s="222"/>
      <c r="F575" s="220"/>
    </row>
    <row r="576" spans="1:6" x14ac:dyDescent="0.25">
      <c r="A576" s="222"/>
      <c r="F576" s="220"/>
    </row>
    <row r="577" spans="1:6" x14ac:dyDescent="0.25">
      <c r="A577" s="222"/>
      <c r="F577" s="220"/>
    </row>
    <row r="578" spans="1:6" x14ac:dyDescent="0.25">
      <c r="A578" s="222"/>
      <c r="F578" s="220"/>
    </row>
    <row r="579" spans="1:6" x14ac:dyDescent="0.25">
      <c r="A579" s="222"/>
      <c r="F579" s="220"/>
    </row>
    <row r="580" spans="1:6" x14ac:dyDescent="0.25">
      <c r="A580" s="222"/>
      <c r="F580" s="220"/>
    </row>
    <row r="581" spans="1:6" x14ac:dyDescent="0.25">
      <c r="A581" s="222"/>
      <c r="F581" s="220"/>
    </row>
    <row r="582" spans="1:6" x14ac:dyDescent="0.25">
      <c r="A582" s="222"/>
      <c r="F582" s="220"/>
    </row>
    <row r="583" spans="1:6" x14ac:dyDescent="0.25">
      <c r="A583" s="222"/>
      <c r="F583" s="220"/>
    </row>
    <row r="584" spans="1:6" x14ac:dyDescent="0.25">
      <c r="A584" s="222"/>
      <c r="F584" s="220"/>
    </row>
    <row r="585" spans="1:6" x14ac:dyDescent="0.25">
      <c r="A585" s="222"/>
      <c r="F585" s="220"/>
    </row>
    <row r="586" spans="1:6" x14ac:dyDescent="0.25">
      <c r="A586" s="222"/>
      <c r="F586" s="220"/>
    </row>
    <row r="587" spans="1:6" x14ac:dyDescent="0.25">
      <c r="A587" s="222"/>
      <c r="F587" s="220"/>
    </row>
    <row r="588" spans="1:6" x14ac:dyDescent="0.25">
      <c r="A588" s="222"/>
      <c r="F588" s="220"/>
    </row>
    <row r="589" spans="1:6" x14ac:dyDescent="0.25">
      <c r="A589" s="222"/>
      <c r="F589" s="220"/>
    </row>
    <row r="590" spans="1:6" x14ac:dyDescent="0.25">
      <c r="A590" s="222"/>
      <c r="F590" s="220"/>
    </row>
    <row r="591" spans="1:6" x14ac:dyDescent="0.25">
      <c r="A591" s="222"/>
      <c r="F591" s="220"/>
    </row>
    <row r="592" spans="1:6" x14ac:dyDescent="0.25">
      <c r="A592" s="222"/>
      <c r="F592" s="220"/>
    </row>
    <row r="593" spans="1:6" x14ac:dyDescent="0.25">
      <c r="A593" s="222"/>
      <c r="F593" s="220"/>
    </row>
    <row r="594" spans="1:6" x14ac:dyDescent="0.25">
      <c r="A594" s="222"/>
      <c r="F594" s="220"/>
    </row>
    <row r="595" spans="1:6" x14ac:dyDescent="0.25">
      <c r="A595" s="222"/>
      <c r="F595" s="220"/>
    </row>
    <row r="596" spans="1:6" x14ac:dyDescent="0.25">
      <c r="A596" s="222"/>
      <c r="F596" s="220"/>
    </row>
    <row r="597" spans="1:6" x14ac:dyDescent="0.25">
      <c r="A597" s="222"/>
      <c r="F597" s="220"/>
    </row>
    <row r="598" spans="1:6" x14ac:dyDescent="0.25">
      <c r="A598" s="222"/>
      <c r="F598" s="220"/>
    </row>
    <row r="599" spans="1:6" x14ac:dyDescent="0.25">
      <c r="A599" s="222"/>
      <c r="F599" s="220"/>
    </row>
    <row r="600" spans="1:6" x14ac:dyDescent="0.25">
      <c r="A600" s="222"/>
      <c r="F600" s="220"/>
    </row>
    <row r="601" spans="1:6" x14ac:dyDescent="0.25">
      <c r="A601" s="222"/>
      <c r="F601" s="220"/>
    </row>
    <row r="602" spans="1:6" x14ac:dyDescent="0.25">
      <c r="A602" s="222"/>
      <c r="F602" s="220"/>
    </row>
    <row r="603" spans="1:6" x14ac:dyDescent="0.25">
      <c r="A603" s="222"/>
      <c r="F603" s="220"/>
    </row>
    <row r="604" spans="1:6" x14ac:dyDescent="0.25">
      <c r="A604" s="222"/>
      <c r="F604" s="220"/>
    </row>
    <row r="605" spans="1:6" x14ac:dyDescent="0.25">
      <c r="A605" s="222"/>
      <c r="F605" s="220"/>
    </row>
    <row r="606" spans="1:6" x14ac:dyDescent="0.25">
      <c r="A606" s="222"/>
      <c r="F606" s="220"/>
    </row>
    <row r="607" spans="1:6" x14ac:dyDescent="0.25">
      <c r="A607" s="222"/>
      <c r="F607" s="220"/>
    </row>
    <row r="608" spans="1:6" x14ac:dyDescent="0.25">
      <c r="A608" s="222"/>
      <c r="F608" s="220"/>
    </row>
    <row r="609" spans="1:6" x14ac:dyDescent="0.25">
      <c r="A609" s="222"/>
      <c r="F609" s="220"/>
    </row>
    <row r="610" spans="1:6" x14ac:dyDescent="0.25">
      <c r="A610" s="222"/>
      <c r="F610" s="220"/>
    </row>
    <row r="611" spans="1:6" x14ac:dyDescent="0.25">
      <c r="A611" s="222"/>
      <c r="F611" s="220"/>
    </row>
    <row r="612" spans="1:6" x14ac:dyDescent="0.25">
      <c r="A612" s="222"/>
      <c r="F612" s="220"/>
    </row>
    <row r="613" spans="1:6" x14ac:dyDescent="0.25">
      <c r="A613" s="222"/>
      <c r="F613" s="220"/>
    </row>
    <row r="614" spans="1:6" x14ac:dyDescent="0.25">
      <c r="A614" s="222"/>
      <c r="F614" s="220"/>
    </row>
    <row r="615" spans="1:6" x14ac:dyDescent="0.25">
      <c r="A615" s="222"/>
      <c r="F615" s="220"/>
    </row>
    <row r="616" spans="1:6" x14ac:dyDescent="0.25">
      <c r="A616" s="222"/>
      <c r="F616" s="220"/>
    </row>
    <row r="617" spans="1:6" x14ac:dyDescent="0.25">
      <c r="A617" s="222"/>
      <c r="F617" s="220"/>
    </row>
    <row r="618" spans="1:6" x14ac:dyDescent="0.25">
      <c r="A618" s="222"/>
      <c r="F618" s="220"/>
    </row>
    <row r="619" spans="1:6" x14ac:dyDescent="0.25">
      <c r="A619" s="222"/>
      <c r="F619" s="220"/>
    </row>
    <row r="620" spans="1:6" x14ac:dyDescent="0.25">
      <c r="A620" s="222"/>
      <c r="F620" s="220"/>
    </row>
    <row r="621" spans="1:6" x14ac:dyDescent="0.25">
      <c r="A621" s="222"/>
      <c r="F621" s="220"/>
    </row>
    <row r="622" spans="1:6" x14ac:dyDescent="0.25">
      <c r="A622" s="222"/>
      <c r="F622" s="220"/>
    </row>
    <row r="623" spans="1:6" x14ac:dyDescent="0.25">
      <c r="A623" s="222"/>
      <c r="F623" s="220"/>
    </row>
    <row r="624" spans="1:6" x14ac:dyDescent="0.25">
      <c r="A624" s="222"/>
      <c r="F624" s="220"/>
    </row>
    <row r="625" spans="1:6" x14ac:dyDescent="0.25">
      <c r="A625" s="222"/>
      <c r="F625" s="220"/>
    </row>
    <row r="626" spans="1:6" x14ac:dyDescent="0.25">
      <c r="A626" s="222"/>
      <c r="F626" s="220"/>
    </row>
    <row r="627" spans="1:6" x14ac:dyDescent="0.25">
      <c r="A627" s="222"/>
      <c r="F627" s="220"/>
    </row>
    <row r="628" spans="1:6" x14ac:dyDescent="0.25">
      <c r="A628" s="222"/>
      <c r="F628" s="220"/>
    </row>
    <row r="629" spans="1:6" x14ac:dyDescent="0.25">
      <c r="A629" s="222"/>
      <c r="F629" s="220"/>
    </row>
    <row r="630" spans="1:6" x14ac:dyDescent="0.25">
      <c r="A630" s="222"/>
      <c r="F630" s="220"/>
    </row>
    <row r="631" spans="1:6" x14ac:dyDescent="0.25">
      <c r="A631" s="222"/>
      <c r="F631" s="220"/>
    </row>
    <row r="632" spans="1:6" x14ac:dyDescent="0.25">
      <c r="A632" s="222"/>
      <c r="F632" s="220"/>
    </row>
    <row r="633" spans="1:6" x14ac:dyDescent="0.25">
      <c r="A633" s="222"/>
      <c r="F633" s="220"/>
    </row>
    <row r="634" spans="1:6" x14ac:dyDescent="0.25">
      <c r="A634" s="222"/>
      <c r="F634" s="220"/>
    </row>
    <row r="635" spans="1:6" x14ac:dyDescent="0.25">
      <c r="A635" s="222"/>
      <c r="F635" s="220"/>
    </row>
    <row r="636" spans="1:6" x14ac:dyDescent="0.25">
      <c r="A636" s="222"/>
      <c r="F636" s="220"/>
    </row>
    <row r="637" spans="1:6" x14ac:dyDescent="0.25">
      <c r="A637" s="222"/>
      <c r="F637" s="220"/>
    </row>
    <row r="638" spans="1:6" x14ac:dyDescent="0.25">
      <c r="A638" s="222"/>
      <c r="F638" s="220"/>
    </row>
    <row r="639" spans="1:6" x14ac:dyDescent="0.25">
      <c r="A639" s="222"/>
      <c r="F639" s="220"/>
    </row>
    <row r="640" spans="1:6" x14ac:dyDescent="0.25">
      <c r="A640" s="222"/>
      <c r="F640" s="220"/>
    </row>
    <row r="641" spans="1:6" x14ac:dyDescent="0.25">
      <c r="A641" s="222"/>
      <c r="F641" s="220"/>
    </row>
    <row r="642" spans="1:6" x14ac:dyDescent="0.25">
      <c r="A642" s="222"/>
      <c r="F642" s="220"/>
    </row>
    <row r="643" spans="1:6" x14ac:dyDescent="0.25">
      <c r="A643" s="222"/>
      <c r="F643" s="220"/>
    </row>
    <row r="644" spans="1:6" x14ac:dyDescent="0.25">
      <c r="A644" s="222"/>
      <c r="F644" s="220"/>
    </row>
    <row r="645" spans="1:6" x14ac:dyDescent="0.25">
      <c r="A645" s="222"/>
      <c r="F645" s="220"/>
    </row>
    <row r="646" spans="1:6" x14ac:dyDescent="0.25">
      <c r="A646" s="222"/>
      <c r="F646" s="220"/>
    </row>
    <row r="647" spans="1:6" x14ac:dyDescent="0.25">
      <c r="A647" s="222"/>
      <c r="F647" s="220"/>
    </row>
    <row r="648" spans="1:6" x14ac:dyDescent="0.25">
      <c r="A648" s="222"/>
      <c r="F648" s="220"/>
    </row>
    <row r="649" spans="1:6" x14ac:dyDescent="0.25">
      <c r="A649" s="222"/>
      <c r="F649" s="220"/>
    </row>
    <row r="650" spans="1:6" x14ac:dyDescent="0.25">
      <c r="A650" s="222"/>
      <c r="F650" s="220"/>
    </row>
    <row r="651" spans="1:6" x14ac:dyDescent="0.25">
      <c r="A651" s="222"/>
      <c r="F651" s="220"/>
    </row>
    <row r="652" spans="1:6" x14ac:dyDescent="0.25">
      <c r="A652" s="222"/>
      <c r="F652" s="220"/>
    </row>
    <row r="653" spans="1:6" x14ac:dyDescent="0.25">
      <c r="A653" s="222"/>
      <c r="F653" s="220"/>
    </row>
    <row r="654" spans="1:6" x14ac:dyDescent="0.25">
      <c r="A654" s="222"/>
      <c r="F654" s="220"/>
    </row>
    <row r="655" spans="1:6" x14ac:dyDescent="0.25">
      <c r="A655" s="222"/>
      <c r="F655" s="220"/>
    </row>
    <row r="656" spans="1:6" x14ac:dyDescent="0.25">
      <c r="A656" s="222"/>
      <c r="F656" s="220"/>
    </row>
    <row r="657" spans="1:6" x14ac:dyDescent="0.25">
      <c r="A657" s="222"/>
      <c r="F657" s="220"/>
    </row>
    <row r="658" spans="1:6" x14ac:dyDescent="0.25">
      <c r="A658" s="222"/>
      <c r="F658" s="220"/>
    </row>
    <row r="659" spans="1:6" x14ac:dyDescent="0.25">
      <c r="A659" s="222"/>
      <c r="F659" s="220"/>
    </row>
    <row r="660" spans="1:6" x14ac:dyDescent="0.25">
      <c r="A660" s="222"/>
      <c r="F660" s="220"/>
    </row>
    <row r="661" spans="1:6" x14ac:dyDescent="0.25">
      <c r="A661" s="222"/>
      <c r="F661" s="220"/>
    </row>
    <row r="662" spans="1:6" x14ac:dyDescent="0.25">
      <c r="A662" s="222"/>
      <c r="F662" s="220"/>
    </row>
    <row r="663" spans="1:6" x14ac:dyDescent="0.25">
      <c r="A663" s="222"/>
      <c r="F663" s="220"/>
    </row>
    <row r="664" spans="1:6" x14ac:dyDescent="0.25">
      <c r="A664" s="222"/>
      <c r="F664" s="220"/>
    </row>
    <row r="665" spans="1:6" x14ac:dyDescent="0.25">
      <c r="A665" s="222"/>
      <c r="F665" s="220"/>
    </row>
    <row r="666" spans="1:6" x14ac:dyDescent="0.25">
      <c r="A666" s="222"/>
      <c r="F666" s="220"/>
    </row>
    <row r="667" spans="1:6" x14ac:dyDescent="0.25">
      <c r="A667" s="222"/>
      <c r="F667" s="220"/>
    </row>
    <row r="668" spans="1:6" x14ac:dyDescent="0.25">
      <c r="A668" s="222"/>
      <c r="F668" s="220"/>
    </row>
    <row r="669" spans="1:6" x14ac:dyDescent="0.25">
      <c r="A669" s="222"/>
      <c r="F669" s="220"/>
    </row>
    <row r="670" spans="1:6" x14ac:dyDescent="0.25">
      <c r="A670" s="222"/>
      <c r="F670" s="220"/>
    </row>
    <row r="671" spans="1:6" x14ac:dyDescent="0.25">
      <c r="A671" s="222"/>
      <c r="F671" s="220"/>
    </row>
    <row r="672" spans="1:6" x14ac:dyDescent="0.25">
      <c r="A672" s="222"/>
      <c r="F672" s="220"/>
    </row>
    <row r="673" spans="1:6" x14ac:dyDescent="0.25">
      <c r="A673" s="222"/>
      <c r="F673" s="220"/>
    </row>
    <row r="674" spans="1:6" x14ac:dyDescent="0.25">
      <c r="A674" s="222"/>
      <c r="F674" s="220"/>
    </row>
    <row r="675" spans="1:6" x14ac:dyDescent="0.25">
      <c r="A675" s="222"/>
      <c r="F675" s="220"/>
    </row>
    <row r="676" spans="1:6" x14ac:dyDescent="0.25">
      <c r="A676" s="222"/>
      <c r="F676" s="220"/>
    </row>
    <row r="677" spans="1:6" x14ac:dyDescent="0.25">
      <c r="A677" s="222"/>
      <c r="F677" s="220"/>
    </row>
    <row r="678" spans="1:6" x14ac:dyDescent="0.25">
      <c r="A678" s="222"/>
      <c r="F678" s="220"/>
    </row>
    <row r="679" spans="1:6" x14ac:dyDescent="0.25">
      <c r="A679" s="222"/>
      <c r="F679" s="220"/>
    </row>
    <row r="680" spans="1:6" x14ac:dyDescent="0.25">
      <c r="A680" s="222"/>
      <c r="F680" s="220"/>
    </row>
    <row r="681" spans="1:6" x14ac:dyDescent="0.25">
      <c r="A681" s="222"/>
      <c r="F681" s="220"/>
    </row>
    <row r="682" spans="1:6" x14ac:dyDescent="0.25">
      <c r="A682" s="222"/>
      <c r="F682" s="220"/>
    </row>
    <row r="683" spans="1:6" x14ac:dyDescent="0.25">
      <c r="A683" s="222"/>
      <c r="F683" s="220"/>
    </row>
    <row r="684" spans="1:6" x14ac:dyDescent="0.25">
      <c r="A684" s="222"/>
      <c r="F684" s="220"/>
    </row>
    <row r="685" spans="1:6" x14ac:dyDescent="0.25">
      <c r="A685" s="222"/>
      <c r="F685" s="220"/>
    </row>
    <row r="686" spans="1:6" x14ac:dyDescent="0.25">
      <c r="A686" s="222"/>
      <c r="F686" s="220"/>
    </row>
    <row r="687" spans="1:6" x14ac:dyDescent="0.25">
      <c r="A687" s="222"/>
      <c r="F687" s="220"/>
    </row>
    <row r="688" spans="1:6" x14ac:dyDescent="0.25">
      <c r="A688" s="222"/>
      <c r="F688" s="220"/>
    </row>
    <row r="689" spans="1:6" x14ac:dyDescent="0.25">
      <c r="A689" s="222"/>
      <c r="F689" s="220"/>
    </row>
    <row r="690" spans="1:6" x14ac:dyDescent="0.25">
      <c r="A690" s="222"/>
      <c r="F690" s="220"/>
    </row>
    <row r="691" spans="1:6" x14ac:dyDescent="0.25">
      <c r="A691" s="222"/>
      <c r="F691" s="220"/>
    </row>
    <row r="692" spans="1:6" x14ac:dyDescent="0.25">
      <c r="A692" s="222"/>
      <c r="F692" s="220"/>
    </row>
    <row r="693" spans="1:6" x14ac:dyDescent="0.25">
      <c r="A693" s="222"/>
      <c r="F693" s="220"/>
    </row>
    <row r="694" spans="1:6" x14ac:dyDescent="0.25">
      <c r="A694" s="222"/>
      <c r="F694" s="220"/>
    </row>
    <row r="695" spans="1:6" x14ac:dyDescent="0.25">
      <c r="A695" s="222"/>
      <c r="F695" s="220"/>
    </row>
    <row r="696" spans="1:6" x14ac:dyDescent="0.25">
      <c r="A696" s="222"/>
      <c r="F696" s="220"/>
    </row>
    <row r="697" spans="1:6" x14ac:dyDescent="0.25">
      <c r="A697" s="222"/>
      <c r="F697" s="220"/>
    </row>
    <row r="698" spans="1:6" x14ac:dyDescent="0.25">
      <c r="A698" s="222"/>
      <c r="F698" s="220"/>
    </row>
    <row r="699" spans="1:6" x14ac:dyDescent="0.25">
      <c r="A699" s="222"/>
      <c r="F699" s="220"/>
    </row>
    <row r="700" spans="1:6" x14ac:dyDescent="0.25">
      <c r="A700" s="222"/>
      <c r="F700" s="220"/>
    </row>
    <row r="701" spans="1:6" x14ac:dyDescent="0.25">
      <c r="A701" s="222"/>
      <c r="F701" s="220"/>
    </row>
    <row r="702" spans="1:6" x14ac:dyDescent="0.25">
      <c r="A702" s="222"/>
      <c r="F702" s="220"/>
    </row>
    <row r="703" spans="1:6" x14ac:dyDescent="0.25">
      <c r="A703" s="222"/>
      <c r="F703" s="220"/>
    </row>
    <row r="704" spans="1:6" x14ac:dyDescent="0.25">
      <c r="A704" s="222"/>
      <c r="F704" s="220"/>
    </row>
    <row r="705" spans="1:6" x14ac:dyDescent="0.25">
      <c r="A705" s="222"/>
      <c r="F705" s="220"/>
    </row>
    <row r="706" spans="1:6" x14ac:dyDescent="0.25">
      <c r="A706" s="222"/>
      <c r="F706" s="220"/>
    </row>
    <row r="707" spans="1:6" x14ac:dyDescent="0.25">
      <c r="A707" s="222"/>
      <c r="F707" s="220"/>
    </row>
    <row r="708" spans="1:6" x14ac:dyDescent="0.25">
      <c r="A708" s="222"/>
      <c r="F708" s="220"/>
    </row>
    <row r="709" spans="1:6" x14ac:dyDescent="0.25">
      <c r="A709" s="222"/>
      <c r="F709" s="220"/>
    </row>
    <row r="710" spans="1:6" x14ac:dyDescent="0.25">
      <c r="A710" s="222"/>
      <c r="F710" s="220"/>
    </row>
    <row r="711" spans="1:6" x14ac:dyDescent="0.25">
      <c r="A711" s="222"/>
      <c r="F711" s="220"/>
    </row>
    <row r="712" spans="1:6" x14ac:dyDescent="0.25">
      <c r="A712" s="222"/>
      <c r="F712" s="220"/>
    </row>
    <row r="713" spans="1:6" x14ac:dyDescent="0.25">
      <c r="A713" s="222"/>
      <c r="F713" s="220"/>
    </row>
    <row r="714" spans="1:6" x14ac:dyDescent="0.25">
      <c r="A714" s="222"/>
      <c r="F714" s="220"/>
    </row>
    <row r="715" spans="1:6" x14ac:dyDescent="0.25">
      <c r="A715" s="222"/>
      <c r="F715" s="220"/>
    </row>
    <row r="716" spans="1:6" x14ac:dyDescent="0.25">
      <c r="A716" s="222"/>
      <c r="F716" s="220"/>
    </row>
    <row r="717" spans="1:6" x14ac:dyDescent="0.25">
      <c r="A717" s="222"/>
      <c r="F717" s="220"/>
    </row>
    <row r="718" spans="1:6" x14ac:dyDescent="0.25">
      <c r="A718" s="222"/>
      <c r="F718" s="220"/>
    </row>
    <row r="719" spans="1:6" x14ac:dyDescent="0.25">
      <c r="A719" s="222"/>
      <c r="F719" s="220"/>
    </row>
    <row r="720" spans="1:6" x14ac:dyDescent="0.25">
      <c r="A720" s="222"/>
      <c r="F720" s="220"/>
    </row>
    <row r="721" spans="1:6" x14ac:dyDescent="0.25">
      <c r="A721" s="222"/>
      <c r="F721" s="220"/>
    </row>
    <row r="722" spans="1:6" x14ac:dyDescent="0.25">
      <c r="A722" s="222"/>
      <c r="F722" s="220"/>
    </row>
    <row r="723" spans="1:6" x14ac:dyDescent="0.25">
      <c r="A723" s="222"/>
      <c r="F723" s="220"/>
    </row>
    <row r="724" spans="1:6" x14ac:dyDescent="0.25">
      <c r="A724" s="222"/>
      <c r="F724" s="220"/>
    </row>
    <row r="725" spans="1:6" x14ac:dyDescent="0.25">
      <c r="A725" s="222"/>
      <c r="F725" s="220"/>
    </row>
    <row r="726" spans="1:6" x14ac:dyDescent="0.25">
      <c r="A726" s="222"/>
      <c r="F726" s="220"/>
    </row>
    <row r="727" spans="1:6" x14ac:dyDescent="0.25">
      <c r="A727" s="222"/>
      <c r="F727" s="220"/>
    </row>
    <row r="728" spans="1:6" x14ac:dyDescent="0.25">
      <c r="A728" s="222"/>
      <c r="F728" s="220"/>
    </row>
    <row r="729" spans="1:6" x14ac:dyDescent="0.25">
      <c r="A729" s="222"/>
      <c r="F729" s="220"/>
    </row>
    <row r="730" spans="1:6" x14ac:dyDescent="0.25">
      <c r="A730" s="222"/>
      <c r="F730" s="220"/>
    </row>
    <row r="731" spans="1:6" x14ac:dyDescent="0.25">
      <c r="A731" s="222"/>
      <c r="F731" s="220"/>
    </row>
    <row r="732" spans="1:6" x14ac:dyDescent="0.25">
      <c r="A732" s="222"/>
      <c r="F732" s="220"/>
    </row>
    <row r="733" spans="1:6" x14ac:dyDescent="0.25">
      <c r="A733" s="222"/>
      <c r="F733" s="220"/>
    </row>
    <row r="734" spans="1:6" x14ac:dyDescent="0.25">
      <c r="A734" s="222"/>
      <c r="F734" s="220"/>
    </row>
    <row r="735" spans="1:6" x14ac:dyDescent="0.25">
      <c r="A735" s="222"/>
      <c r="F735" s="220"/>
    </row>
    <row r="736" spans="1:6" x14ac:dyDescent="0.25">
      <c r="A736" s="222"/>
      <c r="F736" s="220"/>
    </row>
    <row r="737" spans="1:6" x14ac:dyDescent="0.25">
      <c r="A737" s="222"/>
      <c r="F737" s="220"/>
    </row>
    <row r="738" spans="1:6" x14ac:dyDescent="0.25">
      <c r="A738" s="222"/>
      <c r="F738" s="220"/>
    </row>
    <row r="739" spans="1:6" x14ac:dyDescent="0.25">
      <c r="A739" s="222"/>
      <c r="F739" s="220"/>
    </row>
    <row r="740" spans="1:6" x14ac:dyDescent="0.25">
      <c r="A740" s="222"/>
      <c r="F740" s="220"/>
    </row>
    <row r="741" spans="1:6" x14ac:dyDescent="0.25">
      <c r="A741" s="222"/>
      <c r="F741" s="220"/>
    </row>
    <row r="742" spans="1:6" x14ac:dyDescent="0.25">
      <c r="A742" s="222"/>
      <c r="F742" s="220"/>
    </row>
    <row r="743" spans="1:6" x14ac:dyDescent="0.25">
      <c r="A743" s="222"/>
      <c r="F743" s="220"/>
    </row>
    <row r="744" spans="1:6" x14ac:dyDescent="0.25">
      <c r="A744" s="222"/>
      <c r="F744" s="220"/>
    </row>
    <row r="745" spans="1:6" x14ac:dyDescent="0.25">
      <c r="A745" s="222"/>
      <c r="F745" s="220"/>
    </row>
    <row r="746" spans="1:6" x14ac:dyDescent="0.25">
      <c r="A746" s="222"/>
      <c r="F746" s="220"/>
    </row>
    <row r="747" spans="1:6" x14ac:dyDescent="0.25">
      <c r="A747" s="222"/>
      <c r="F747" s="220"/>
    </row>
    <row r="748" spans="1:6" x14ac:dyDescent="0.25">
      <c r="A748" s="222"/>
      <c r="F748" s="220"/>
    </row>
    <row r="749" spans="1:6" x14ac:dyDescent="0.25">
      <c r="A749" s="222"/>
      <c r="F749" s="220"/>
    </row>
    <row r="750" spans="1:6" x14ac:dyDescent="0.25">
      <c r="A750" s="222"/>
      <c r="F750" s="220"/>
    </row>
    <row r="751" spans="1:6" x14ac:dyDescent="0.25">
      <c r="A751" s="222"/>
      <c r="F751" s="220"/>
    </row>
    <row r="752" spans="1:6" x14ac:dyDescent="0.25">
      <c r="A752" s="222"/>
      <c r="F752" s="220"/>
    </row>
    <row r="753" spans="1:6" x14ac:dyDescent="0.25">
      <c r="A753" s="222"/>
      <c r="F753" s="220"/>
    </row>
    <row r="754" spans="1:6" x14ac:dyDescent="0.25">
      <c r="A754" s="222"/>
      <c r="F754" s="220"/>
    </row>
    <row r="755" spans="1:6" x14ac:dyDescent="0.25">
      <c r="A755" s="222"/>
      <c r="F755" s="220"/>
    </row>
    <row r="756" spans="1:6" x14ac:dyDescent="0.25">
      <c r="A756" s="222"/>
      <c r="F756" s="220"/>
    </row>
    <row r="757" spans="1:6" x14ac:dyDescent="0.25">
      <c r="A757" s="222"/>
      <c r="F757" s="220"/>
    </row>
    <row r="758" spans="1:6" x14ac:dyDescent="0.25">
      <c r="A758" s="222"/>
      <c r="F758" s="220"/>
    </row>
    <row r="759" spans="1:6" x14ac:dyDescent="0.25">
      <c r="A759" s="222"/>
      <c r="F759" s="220"/>
    </row>
    <row r="760" spans="1:6" x14ac:dyDescent="0.25">
      <c r="A760" s="222"/>
      <c r="F760" s="220"/>
    </row>
    <row r="761" spans="1:6" x14ac:dyDescent="0.25">
      <c r="A761" s="222"/>
      <c r="F761" s="220"/>
    </row>
    <row r="762" spans="1:6" x14ac:dyDescent="0.25">
      <c r="A762" s="222"/>
      <c r="F762" s="220"/>
    </row>
    <row r="763" spans="1:6" x14ac:dyDescent="0.25">
      <c r="A763" s="222"/>
      <c r="F763" s="220"/>
    </row>
    <row r="764" spans="1:6" x14ac:dyDescent="0.25">
      <c r="A764" s="222"/>
      <c r="F764" s="220"/>
    </row>
    <row r="765" spans="1:6" x14ac:dyDescent="0.25">
      <c r="A765" s="222"/>
      <c r="F765" s="220"/>
    </row>
    <row r="766" spans="1:6" x14ac:dyDescent="0.25">
      <c r="A766" s="222"/>
      <c r="F766" s="220"/>
    </row>
    <row r="767" spans="1:6" x14ac:dyDescent="0.25">
      <c r="A767" s="222"/>
      <c r="F767" s="220"/>
    </row>
    <row r="768" spans="1:6" x14ac:dyDescent="0.25">
      <c r="A768" s="222"/>
      <c r="F768" s="220"/>
    </row>
    <row r="769" spans="1:6" x14ac:dyDescent="0.25">
      <c r="A769" s="222"/>
      <c r="F769" s="220"/>
    </row>
    <row r="770" spans="1:6" x14ac:dyDescent="0.25">
      <c r="A770" s="222"/>
      <c r="F770" s="220"/>
    </row>
    <row r="771" spans="1:6" x14ac:dyDescent="0.25">
      <c r="A771" s="222"/>
      <c r="F771" s="220"/>
    </row>
    <row r="772" spans="1:6" x14ac:dyDescent="0.25">
      <c r="A772" s="222"/>
      <c r="F772" s="220"/>
    </row>
    <row r="773" spans="1:6" x14ac:dyDescent="0.25">
      <c r="A773" s="222"/>
      <c r="F773" s="220"/>
    </row>
    <row r="774" spans="1:6" x14ac:dyDescent="0.25">
      <c r="A774" s="222"/>
      <c r="F774" s="220"/>
    </row>
    <row r="775" spans="1:6" x14ac:dyDescent="0.25">
      <c r="A775" s="222"/>
      <c r="F775" s="220"/>
    </row>
    <row r="776" spans="1:6" x14ac:dyDescent="0.25">
      <c r="A776" s="222"/>
      <c r="F776" s="220"/>
    </row>
    <row r="777" spans="1:6" x14ac:dyDescent="0.25">
      <c r="A777" s="222"/>
      <c r="F777" s="220"/>
    </row>
    <row r="778" spans="1:6" x14ac:dyDescent="0.25">
      <c r="A778" s="222"/>
      <c r="F778" s="220"/>
    </row>
    <row r="779" spans="1:6" x14ac:dyDescent="0.25">
      <c r="A779" s="222"/>
      <c r="F779" s="220"/>
    </row>
    <row r="780" spans="1:6" x14ac:dyDescent="0.25">
      <c r="A780" s="222"/>
      <c r="F780" s="220"/>
    </row>
    <row r="781" spans="1:6" x14ac:dyDescent="0.25">
      <c r="A781" s="222"/>
      <c r="F781" s="220"/>
    </row>
    <row r="782" spans="1:6" x14ac:dyDescent="0.25">
      <c r="A782" s="222"/>
      <c r="F782" s="220"/>
    </row>
    <row r="783" spans="1:6" x14ac:dyDescent="0.25">
      <c r="A783" s="222"/>
      <c r="F783" s="220"/>
    </row>
    <row r="784" spans="1:6" x14ac:dyDescent="0.25">
      <c r="A784" s="222"/>
      <c r="F784" s="220"/>
    </row>
    <row r="785" spans="1:6" x14ac:dyDescent="0.25">
      <c r="A785" s="222"/>
      <c r="F785" s="220"/>
    </row>
    <row r="786" spans="1:6" x14ac:dyDescent="0.25">
      <c r="A786" s="222"/>
      <c r="F786" s="220"/>
    </row>
    <row r="787" spans="1:6" x14ac:dyDescent="0.25">
      <c r="A787" s="222"/>
      <c r="F787" s="220"/>
    </row>
    <row r="788" spans="1:6" x14ac:dyDescent="0.25">
      <c r="A788" s="222"/>
      <c r="F788" s="220"/>
    </row>
    <row r="789" spans="1:6" x14ac:dyDescent="0.25">
      <c r="A789" s="222"/>
      <c r="F789" s="220"/>
    </row>
    <row r="790" spans="1:6" x14ac:dyDescent="0.25">
      <c r="A790" s="222"/>
      <c r="F790" s="220"/>
    </row>
    <row r="791" spans="1:6" x14ac:dyDescent="0.25">
      <c r="A791" s="222"/>
      <c r="F791" s="220"/>
    </row>
    <row r="792" spans="1:6" x14ac:dyDescent="0.25">
      <c r="A792" s="222"/>
      <c r="F792" s="220"/>
    </row>
    <row r="793" spans="1:6" x14ac:dyDescent="0.25">
      <c r="A793" s="222"/>
      <c r="F793" s="220"/>
    </row>
    <row r="794" spans="1:6" x14ac:dyDescent="0.25">
      <c r="A794" s="222"/>
      <c r="F794" s="220"/>
    </row>
    <row r="795" spans="1:6" x14ac:dyDescent="0.25">
      <c r="A795" s="222"/>
      <c r="F795" s="220"/>
    </row>
    <row r="796" spans="1:6" x14ac:dyDescent="0.25">
      <c r="A796" s="222"/>
      <c r="F796" s="220"/>
    </row>
    <row r="797" spans="1:6" x14ac:dyDescent="0.25">
      <c r="A797" s="222"/>
      <c r="F797" s="220"/>
    </row>
    <row r="798" spans="1:6" x14ac:dyDescent="0.25">
      <c r="A798" s="222"/>
      <c r="F798" s="220"/>
    </row>
    <row r="799" spans="1:6" x14ac:dyDescent="0.25">
      <c r="A799" s="222"/>
      <c r="F799" s="220"/>
    </row>
    <row r="800" spans="1:6" x14ac:dyDescent="0.25">
      <c r="A800" s="222"/>
      <c r="F800" s="220"/>
    </row>
    <row r="801" spans="1:6" x14ac:dyDescent="0.25">
      <c r="A801" s="222"/>
      <c r="F801" s="220"/>
    </row>
    <row r="802" spans="1:6" x14ac:dyDescent="0.25">
      <c r="A802" s="222"/>
      <c r="F802" s="220"/>
    </row>
    <row r="803" spans="1:6" x14ac:dyDescent="0.25">
      <c r="A803" s="222"/>
      <c r="F803" s="220"/>
    </row>
    <row r="804" spans="1:6" x14ac:dyDescent="0.25">
      <c r="A804" s="222"/>
      <c r="F804" s="220"/>
    </row>
    <row r="805" spans="1:6" x14ac:dyDescent="0.25">
      <c r="A805" s="222"/>
      <c r="F805" s="220"/>
    </row>
    <row r="806" spans="1:6" x14ac:dyDescent="0.25">
      <c r="A806" s="222"/>
      <c r="F806" s="220"/>
    </row>
    <row r="807" spans="1:6" x14ac:dyDescent="0.25">
      <c r="A807" s="222"/>
      <c r="F807" s="220"/>
    </row>
    <row r="808" spans="1:6" x14ac:dyDescent="0.25">
      <c r="A808" s="222"/>
      <c r="F808" s="220"/>
    </row>
    <row r="809" spans="1:6" x14ac:dyDescent="0.25">
      <c r="A809" s="222"/>
      <c r="F809" s="220"/>
    </row>
    <row r="810" spans="1:6" x14ac:dyDescent="0.25">
      <c r="A810" s="222"/>
      <c r="F810" s="220"/>
    </row>
    <row r="811" spans="1:6" x14ac:dyDescent="0.25">
      <c r="A811" s="222"/>
      <c r="F811" s="220"/>
    </row>
    <row r="812" spans="1:6" x14ac:dyDescent="0.25">
      <c r="A812" s="222"/>
      <c r="F812" s="220"/>
    </row>
    <row r="813" spans="1:6" x14ac:dyDescent="0.25">
      <c r="A813" s="222"/>
      <c r="F813" s="220"/>
    </row>
    <row r="814" spans="1:6" x14ac:dyDescent="0.25">
      <c r="A814" s="222"/>
      <c r="F814" s="220"/>
    </row>
    <row r="815" spans="1:6" x14ac:dyDescent="0.25">
      <c r="A815" s="222"/>
      <c r="F815" s="220"/>
    </row>
    <row r="816" spans="1:6" x14ac:dyDescent="0.25">
      <c r="A816" s="222"/>
      <c r="F816" s="220"/>
    </row>
    <row r="817" spans="1:6" x14ac:dyDescent="0.25">
      <c r="A817" s="222"/>
      <c r="F817" s="220"/>
    </row>
    <row r="818" spans="1:6" x14ac:dyDescent="0.25">
      <c r="A818" s="222"/>
      <c r="F818" s="220"/>
    </row>
    <row r="819" spans="1:6" x14ac:dyDescent="0.25">
      <c r="A819" s="222"/>
      <c r="F819" s="220"/>
    </row>
    <row r="820" spans="1:6" x14ac:dyDescent="0.25">
      <c r="A820" s="222"/>
      <c r="F820" s="220"/>
    </row>
    <row r="821" spans="1:6" x14ac:dyDescent="0.25">
      <c r="A821" s="222"/>
      <c r="F821" s="220"/>
    </row>
    <row r="822" spans="1:6" x14ac:dyDescent="0.25">
      <c r="A822" s="222"/>
      <c r="F822" s="220"/>
    </row>
    <row r="823" spans="1:6" x14ac:dyDescent="0.25">
      <c r="A823" s="222"/>
      <c r="F823" s="220"/>
    </row>
    <row r="824" spans="1:6" x14ac:dyDescent="0.25">
      <c r="A824" s="222"/>
      <c r="F824" s="220"/>
    </row>
    <row r="825" spans="1:6" x14ac:dyDescent="0.25">
      <c r="A825" s="222"/>
      <c r="F825" s="220"/>
    </row>
    <row r="826" spans="1:6" x14ac:dyDescent="0.25">
      <c r="A826" s="222"/>
      <c r="F826" s="220"/>
    </row>
    <row r="827" spans="1:6" x14ac:dyDescent="0.25">
      <c r="A827" s="222"/>
      <c r="F827" s="220"/>
    </row>
    <row r="828" spans="1:6" x14ac:dyDescent="0.25">
      <c r="A828" s="222"/>
      <c r="F828" s="220"/>
    </row>
    <row r="829" spans="1:6" x14ac:dyDescent="0.25">
      <c r="A829" s="222"/>
      <c r="F829" s="220"/>
    </row>
    <row r="830" spans="1:6" x14ac:dyDescent="0.25">
      <c r="A830" s="222"/>
      <c r="F830" s="220"/>
    </row>
    <row r="831" spans="1:6" x14ac:dyDescent="0.25">
      <c r="A831" s="222"/>
      <c r="F831" s="220"/>
    </row>
    <row r="832" spans="1:6" x14ac:dyDescent="0.25">
      <c r="A832" s="222"/>
      <c r="F832" s="220"/>
    </row>
    <row r="833" spans="1:6" x14ac:dyDescent="0.25">
      <c r="A833" s="222"/>
      <c r="F833" s="220"/>
    </row>
    <row r="834" spans="1:6" x14ac:dyDescent="0.25">
      <c r="A834" s="222"/>
      <c r="F834" s="220"/>
    </row>
    <row r="835" spans="1:6" x14ac:dyDescent="0.25">
      <c r="A835" s="222"/>
      <c r="F835" s="220"/>
    </row>
    <row r="836" spans="1:6" x14ac:dyDescent="0.25">
      <c r="A836" s="222"/>
      <c r="F836" s="220"/>
    </row>
    <row r="837" spans="1:6" x14ac:dyDescent="0.25">
      <c r="A837" s="222"/>
      <c r="F837" s="220"/>
    </row>
    <row r="838" spans="1:6" x14ac:dyDescent="0.25">
      <c r="A838" s="222"/>
      <c r="F838" s="220"/>
    </row>
    <row r="839" spans="1:6" x14ac:dyDescent="0.25">
      <c r="A839" s="222"/>
      <c r="F839" s="220"/>
    </row>
    <row r="840" spans="1:6" x14ac:dyDescent="0.25">
      <c r="A840" s="222"/>
      <c r="F840" s="220"/>
    </row>
    <row r="841" spans="1:6" x14ac:dyDescent="0.25">
      <c r="A841" s="222"/>
      <c r="F841" s="220"/>
    </row>
    <row r="842" spans="1:6" x14ac:dyDescent="0.25">
      <c r="A842" s="222"/>
      <c r="F842" s="220"/>
    </row>
    <row r="843" spans="1:6" x14ac:dyDescent="0.25">
      <c r="A843" s="222"/>
      <c r="F843" s="220"/>
    </row>
    <row r="844" spans="1:6" x14ac:dyDescent="0.25">
      <c r="A844" s="222"/>
      <c r="F844" s="220"/>
    </row>
    <row r="845" spans="1:6" x14ac:dyDescent="0.25">
      <c r="A845" s="222"/>
      <c r="F845" s="220"/>
    </row>
    <row r="846" spans="1:6" x14ac:dyDescent="0.25">
      <c r="A846" s="222"/>
      <c r="F846" s="220"/>
    </row>
    <row r="847" spans="1:6" x14ac:dyDescent="0.25">
      <c r="A847" s="222"/>
      <c r="F847" s="220"/>
    </row>
    <row r="848" spans="1:6" x14ac:dyDescent="0.25">
      <c r="A848" s="222"/>
      <c r="F848" s="220"/>
    </row>
    <row r="849" spans="1:6" x14ac:dyDescent="0.25">
      <c r="A849" s="222"/>
      <c r="F849" s="220"/>
    </row>
    <row r="850" spans="1:6" x14ac:dyDescent="0.25">
      <c r="A850" s="222"/>
      <c r="F850" s="220"/>
    </row>
    <row r="851" spans="1:6" x14ac:dyDescent="0.25">
      <c r="A851" s="222"/>
      <c r="F851" s="220"/>
    </row>
    <row r="852" spans="1:6" x14ac:dyDescent="0.25">
      <c r="A852" s="222"/>
      <c r="F852" s="220"/>
    </row>
    <row r="853" spans="1:6" x14ac:dyDescent="0.25">
      <c r="A853" s="222"/>
      <c r="F853" s="220"/>
    </row>
    <row r="854" spans="1:6" x14ac:dyDescent="0.25">
      <c r="A854" s="222"/>
      <c r="F854" s="220"/>
    </row>
    <row r="855" spans="1:6" x14ac:dyDescent="0.25">
      <c r="A855" s="222"/>
      <c r="F855" s="220"/>
    </row>
    <row r="856" spans="1:6" x14ac:dyDescent="0.25">
      <c r="A856" s="222"/>
      <c r="F856" s="220"/>
    </row>
    <row r="857" spans="1:6" x14ac:dyDescent="0.25">
      <c r="A857" s="222"/>
      <c r="F857" s="220"/>
    </row>
    <row r="858" spans="1:6" x14ac:dyDescent="0.25">
      <c r="A858" s="222"/>
      <c r="F858" s="220"/>
    </row>
    <row r="859" spans="1:6" x14ac:dyDescent="0.25">
      <c r="A859" s="222"/>
      <c r="F859" s="220"/>
    </row>
    <row r="860" spans="1:6" x14ac:dyDescent="0.25">
      <c r="A860" s="222"/>
      <c r="F860" s="220"/>
    </row>
    <row r="861" spans="1:6" x14ac:dyDescent="0.25">
      <c r="A861" s="222"/>
      <c r="F861" s="220"/>
    </row>
    <row r="862" spans="1:6" x14ac:dyDescent="0.25">
      <c r="A862" s="222"/>
      <c r="F862" s="220"/>
    </row>
    <row r="863" spans="1:6" x14ac:dyDescent="0.25">
      <c r="A863" s="222"/>
      <c r="F863" s="220"/>
    </row>
    <row r="864" spans="1:6" x14ac:dyDescent="0.25">
      <c r="A864" s="222"/>
      <c r="F864" s="220"/>
    </row>
    <row r="865" spans="1:6" x14ac:dyDescent="0.25">
      <c r="A865" s="222"/>
      <c r="F865" s="220"/>
    </row>
    <row r="866" spans="1:6" x14ac:dyDescent="0.25">
      <c r="A866" s="222"/>
      <c r="F866" s="220"/>
    </row>
    <row r="867" spans="1:6" x14ac:dyDescent="0.25">
      <c r="A867" s="222"/>
      <c r="F867" s="220"/>
    </row>
    <row r="868" spans="1:6" x14ac:dyDescent="0.25">
      <c r="A868" s="222"/>
      <c r="F868" s="220"/>
    </row>
    <row r="869" spans="1:6" x14ac:dyDescent="0.25">
      <c r="A869" s="222"/>
      <c r="F869" s="220"/>
    </row>
    <row r="870" spans="1:6" x14ac:dyDescent="0.25">
      <c r="A870" s="222"/>
      <c r="F870" s="220"/>
    </row>
    <row r="871" spans="1:6" x14ac:dyDescent="0.25">
      <c r="A871" s="222"/>
      <c r="F871" s="220"/>
    </row>
    <row r="872" spans="1:6" x14ac:dyDescent="0.25">
      <c r="A872" s="222"/>
      <c r="F872" s="220"/>
    </row>
    <row r="873" spans="1:6" x14ac:dyDescent="0.25">
      <c r="A873" s="222"/>
      <c r="F873" s="220"/>
    </row>
    <row r="874" spans="1:6" x14ac:dyDescent="0.25">
      <c r="A874" s="222"/>
      <c r="F874" s="220"/>
    </row>
    <row r="875" spans="1:6" x14ac:dyDescent="0.25">
      <c r="A875" s="222"/>
      <c r="F875" s="220"/>
    </row>
    <row r="876" spans="1:6" x14ac:dyDescent="0.25">
      <c r="A876" s="222"/>
      <c r="F876" s="220"/>
    </row>
    <row r="877" spans="1:6" x14ac:dyDescent="0.25">
      <c r="A877" s="222"/>
      <c r="F877" s="220"/>
    </row>
    <row r="878" spans="1:6" x14ac:dyDescent="0.25">
      <c r="A878" s="222"/>
      <c r="F878" s="220"/>
    </row>
    <row r="879" spans="1:6" x14ac:dyDescent="0.25">
      <c r="A879" s="222"/>
      <c r="F879" s="220"/>
    </row>
    <row r="880" spans="1:6" x14ac:dyDescent="0.25">
      <c r="A880" s="222"/>
      <c r="F880" s="220"/>
    </row>
    <row r="881" spans="1:6" x14ac:dyDescent="0.25">
      <c r="A881" s="222"/>
      <c r="F881" s="220"/>
    </row>
    <row r="882" spans="1:6" x14ac:dyDescent="0.25">
      <c r="A882" s="222"/>
      <c r="F882" s="220"/>
    </row>
    <row r="883" spans="1:6" x14ac:dyDescent="0.25">
      <c r="A883" s="222"/>
      <c r="F883" s="220"/>
    </row>
    <row r="884" spans="1:6" x14ac:dyDescent="0.25">
      <c r="A884" s="222"/>
      <c r="F884" s="220"/>
    </row>
    <row r="885" spans="1:6" x14ac:dyDescent="0.25">
      <c r="A885" s="222"/>
      <c r="F885" s="220"/>
    </row>
    <row r="886" spans="1:6" x14ac:dyDescent="0.25">
      <c r="A886" s="222"/>
      <c r="F886" s="220"/>
    </row>
    <row r="887" spans="1:6" x14ac:dyDescent="0.25">
      <c r="A887" s="222"/>
      <c r="F887" s="220"/>
    </row>
    <row r="888" spans="1:6" x14ac:dyDescent="0.25">
      <c r="A888" s="222"/>
      <c r="F888" s="220"/>
    </row>
    <row r="889" spans="1:6" x14ac:dyDescent="0.25">
      <c r="A889" s="222"/>
      <c r="F889" s="220"/>
    </row>
    <row r="890" spans="1:6" x14ac:dyDescent="0.25">
      <c r="A890" s="222"/>
      <c r="F890" s="220"/>
    </row>
    <row r="891" spans="1:6" x14ac:dyDescent="0.25">
      <c r="A891" s="222"/>
      <c r="F891" s="220"/>
    </row>
    <row r="892" spans="1:6" x14ac:dyDescent="0.25">
      <c r="A892" s="222"/>
      <c r="F892" s="220"/>
    </row>
    <row r="893" spans="1:6" x14ac:dyDescent="0.25">
      <c r="A893" s="222"/>
      <c r="F893" s="220"/>
    </row>
    <row r="894" spans="1:6" x14ac:dyDescent="0.25">
      <c r="A894" s="222"/>
      <c r="F894" s="220"/>
    </row>
    <row r="895" spans="1:6" x14ac:dyDescent="0.25">
      <c r="A895" s="222"/>
      <c r="F895" s="220"/>
    </row>
    <row r="896" spans="1:6" x14ac:dyDescent="0.25">
      <c r="A896" s="222"/>
      <c r="F896" s="220"/>
    </row>
    <row r="897" spans="1:6" x14ac:dyDescent="0.25">
      <c r="A897" s="222"/>
      <c r="F897" s="220"/>
    </row>
    <row r="898" spans="1:6" x14ac:dyDescent="0.25">
      <c r="A898" s="222"/>
      <c r="F898" s="220"/>
    </row>
    <row r="899" spans="1:6" x14ac:dyDescent="0.25">
      <c r="A899" s="222"/>
      <c r="F899" s="220"/>
    </row>
    <row r="900" spans="1:6" x14ac:dyDescent="0.25">
      <c r="A900" s="222"/>
      <c r="F900" s="220"/>
    </row>
    <row r="901" spans="1:6" x14ac:dyDescent="0.25">
      <c r="A901" s="222"/>
      <c r="F901" s="220"/>
    </row>
    <row r="902" spans="1:6" x14ac:dyDescent="0.25">
      <c r="A902" s="222"/>
      <c r="F902" s="220"/>
    </row>
    <row r="903" spans="1:6" x14ac:dyDescent="0.25">
      <c r="A903" s="222"/>
      <c r="F903" s="220"/>
    </row>
    <row r="904" spans="1:6" x14ac:dyDescent="0.25">
      <c r="A904" s="222"/>
      <c r="F904" s="220"/>
    </row>
    <row r="905" spans="1:6" x14ac:dyDescent="0.25">
      <c r="A905" s="222"/>
      <c r="F905" s="220"/>
    </row>
    <row r="906" spans="1:6" x14ac:dyDescent="0.25">
      <c r="A906" s="222"/>
      <c r="F906" s="220"/>
    </row>
    <row r="907" spans="1:6" x14ac:dyDescent="0.25">
      <c r="A907" s="222"/>
      <c r="F907" s="220"/>
    </row>
    <row r="908" spans="1:6" x14ac:dyDescent="0.25">
      <c r="A908" s="222"/>
      <c r="F908" s="220"/>
    </row>
    <row r="909" spans="1:6" x14ac:dyDescent="0.25">
      <c r="A909" s="222"/>
      <c r="F909" s="220"/>
    </row>
    <row r="910" spans="1:6" x14ac:dyDescent="0.25">
      <c r="A910" s="222"/>
      <c r="F910" s="220"/>
    </row>
    <row r="911" spans="1:6" x14ac:dyDescent="0.25">
      <c r="A911" s="222"/>
      <c r="F911" s="220"/>
    </row>
    <row r="912" spans="1:6" x14ac:dyDescent="0.25">
      <c r="A912" s="222"/>
      <c r="F912" s="220"/>
    </row>
    <row r="913" spans="1:6" x14ac:dyDescent="0.25">
      <c r="A913" s="222"/>
      <c r="F913" s="220"/>
    </row>
    <row r="914" spans="1:6" x14ac:dyDescent="0.25">
      <c r="A914" s="222"/>
      <c r="F914" s="220"/>
    </row>
    <row r="915" spans="1:6" x14ac:dyDescent="0.25">
      <c r="A915" s="222"/>
      <c r="F915" s="220"/>
    </row>
    <row r="916" spans="1:6" x14ac:dyDescent="0.25">
      <c r="A916" s="222"/>
      <c r="F916" s="220"/>
    </row>
    <row r="917" spans="1:6" x14ac:dyDescent="0.25">
      <c r="A917" s="222"/>
      <c r="F917" s="220"/>
    </row>
    <row r="918" spans="1:6" x14ac:dyDescent="0.25">
      <c r="A918" s="222"/>
      <c r="F918" s="220"/>
    </row>
    <row r="919" spans="1:6" x14ac:dyDescent="0.25">
      <c r="A919" s="222"/>
      <c r="F919" s="220"/>
    </row>
    <row r="920" spans="1:6" x14ac:dyDescent="0.25">
      <c r="A920" s="222"/>
      <c r="F920" s="220"/>
    </row>
    <row r="921" spans="1:6" x14ac:dyDescent="0.25">
      <c r="A921" s="222"/>
      <c r="F921" s="220"/>
    </row>
    <row r="922" spans="1:6" x14ac:dyDescent="0.25">
      <c r="A922" s="222"/>
      <c r="F922" s="220"/>
    </row>
    <row r="923" spans="1:6" x14ac:dyDescent="0.25">
      <c r="A923" s="222"/>
      <c r="F923" s="220"/>
    </row>
    <row r="924" spans="1:6" x14ac:dyDescent="0.25">
      <c r="A924" s="222"/>
      <c r="F924" s="220"/>
    </row>
    <row r="925" spans="1:6" x14ac:dyDescent="0.25">
      <c r="A925" s="222"/>
      <c r="F925" s="220"/>
    </row>
    <row r="926" spans="1:6" x14ac:dyDescent="0.25">
      <c r="A926" s="222"/>
      <c r="F926" s="220"/>
    </row>
    <row r="927" spans="1:6" x14ac:dyDescent="0.25">
      <c r="A927" s="222"/>
      <c r="F927" s="220"/>
    </row>
    <row r="928" spans="1:6" x14ac:dyDescent="0.25">
      <c r="A928" s="222"/>
      <c r="F928" s="220"/>
    </row>
    <row r="929" spans="1:6" x14ac:dyDescent="0.25">
      <c r="A929" s="222"/>
      <c r="F929" s="220"/>
    </row>
    <row r="930" spans="1:6" x14ac:dyDescent="0.25">
      <c r="A930" s="222"/>
      <c r="F930" s="220"/>
    </row>
    <row r="931" spans="1:6" x14ac:dyDescent="0.25">
      <c r="A931" s="222"/>
      <c r="F931" s="220"/>
    </row>
    <row r="932" spans="1:6" x14ac:dyDescent="0.25">
      <c r="A932" s="222"/>
      <c r="F932" s="220"/>
    </row>
    <row r="933" spans="1:6" x14ac:dyDescent="0.25">
      <c r="A933" s="222"/>
      <c r="F933" s="220"/>
    </row>
    <row r="934" spans="1:6" x14ac:dyDescent="0.25">
      <c r="A934" s="222"/>
      <c r="F934" s="220"/>
    </row>
    <row r="935" spans="1:6" x14ac:dyDescent="0.25">
      <c r="A935" s="222"/>
      <c r="F935" s="220"/>
    </row>
    <row r="936" spans="1:6" x14ac:dyDescent="0.25">
      <c r="A936" s="222"/>
      <c r="F936" s="220"/>
    </row>
    <row r="937" spans="1:6" x14ac:dyDescent="0.25">
      <c r="A937" s="222"/>
      <c r="F937" s="220"/>
    </row>
    <row r="938" spans="1:6" x14ac:dyDescent="0.25">
      <c r="A938" s="222"/>
      <c r="F938" s="220"/>
    </row>
    <row r="939" spans="1:6" x14ac:dyDescent="0.25">
      <c r="A939" s="222"/>
      <c r="F939" s="220"/>
    </row>
    <row r="940" spans="1:6" x14ac:dyDescent="0.25">
      <c r="A940" s="222"/>
      <c r="F940" s="220"/>
    </row>
    <row r="941" spans="1:6" x14ac:dyDescent="0.25">
      <c r="A941" s="222"/>
      <c r="F941" s="220"/>
    </row>
    <row r="942" spans="1:6" x14ac:dyDescent="0.25">
      <c r="A942" s="222"/>
      <c r="F942" s="220"/>
    </row>
    <row r="943" spans="1:6" x14ac:dyDescent="0.25">
      <c r="A943" s="222"/>
      <c r="F943" s="220"/>
    </row>
    <row r="944" spans="1:6" x14ac:dyDescent="0.25">
      <c r="A944" s="222"/>
      <c r="F944" s="220"/>
    </row>
    <row r="945" spans="1:6" x14ac:dyDescent="0.25">
      <c r="A945" s="222"/>
      <c r="F945" s="220"/>
    </row>
    <row r="946" spans="1:6" x14ac:dyDescent="0.25">
      <c r="A946" s="222"/>
      <c r="F946" s="220"/>
    </row>
    <row r="947" spans="1:6" x14ac:dyDescent="0.25">
      <c r="A947" s="222"/>
      <c r="F947" s="220"/>
    </row>
    <row r="948" spans="1:6" x14ac:dyDescent="0.25">
      <c r="A948" s="222"/>
      <c r="F948" s="220"/>
    </row>
    <row r="949" spans="1:6" x14ac:dyDescent="0.25">
      <c r="A949" s="222"/>
      <c r="F949" s="220"/>
    </row>
    <row r="950" spans="1:6" x14ac:dyDescent="0.25">
      <c r="A950" s="222"/>
      <c r="F950" s="220"/>
    </row>
    <row r="951" spans="1:6" x14ac:dyDescent="0.25">
      <c r="A951" s="222"/>
      <c r="F951" s="220"/>
    </row>
    <row r="952" spans="1:6" x14ac:dyDescent="0.25">
      <c r="A952" s="222"/>
      <c r="F952" s="220"/>
    </row>
    <row r="953" spans="1:6" x14ac:dyDescent="0.25">
      <c r="A953" s="222"/>
      <c r="F953" s="220"/>
    </row>
    <row r="954" spans="1:6" x14ac:dyDescent="0.25">
      <c r="A954" s="222"/>
      <c r="F954" s="220"/>
    </row>
    <row r="955" spans="1:6" x14ac:dyDescent="0.25">
      <c r="A955" s="222"/>
      <c r="F955" s="220"/>
    </row>
    <row r="956" spans="1:6" x14ac:dyDescent="0.25">
      <c r="A956" s="222"/>
      <c r="F956" s="220"/>
    </row>
    <row r="957" spans="1:6" x14ac:dyDescent="0.25">
      <c r="A957" s="222"/>
      <c r="F957" s="220"/>
    </row>
    <row r="958" spans="1:6" x14ac:dyDescent="0.25">
      <c r="A958" s="222"/>
      <c r="F958" s="220"/>
    </row>
    <row r="959" spans="1:6" x14ac:dyDescent="0.25">
      <c r="A959" s="222"/>
      <c r="F959" s="220"/>
    </row>
    <row r="960" spans="1:6" x14ac:dyDescent="0.25">
      <c r="A960" s="222"/>
      <c r="F960" s="220"/>
    </row>
    <row r="961" spans="1:6" x14ac:dyDescent="0.25">
      <c r="A961" s="222"/>
      <c r="F961" s="220"/>
    </row>
    <row r="962" spans="1:6" x14ac:dyDescent="0.25">
      <c r="A962" s="222"/>
      <c r="F962" s="220"/>
    </row>
    <row r="963" spans="1:6" x14ac:dyDescent="0.25">
      <c r="A963" s="222"/>
      <c r="F963" s="220"/>
    </row>
    <row r="964" spans="1:6" x14ac:dyDescent="0.25">
      <c r="A964" s="222"/>
      <c r="F964" s="220"/>
    </row>
    <row r="965" spans="1:6" x14ac:dyDescent="0.25">
      <c r="A965" s="222"/>
      <c r="F965" s="220"/>
    </row>
    <row r="966" spans="1:6" x14ac:dyDescent="0.25">
      <c r="A966" s="222"/>
      <c r="F966" s="220"/>
    </row>
    <row r="967" spans="1:6" x14ac:dyDescent="0.25">
      <c r="A967" s="222"/>
      <c r="F967" s="220"/>
    </row>
    <row r="968" spans="1:6" x14ac:dyDescent="0.25">
      <c r="A968" s="222"/>
      <c r="F968" s="220"/>
    </row>
    <row r="969" spans="1:6" x14ac:dyDescent="0.25">
      <c r="A969" s="222"/>
      <c r="F969" s="220"/>
    </row>
    <row r="970" spans="1:6" x14ac:dyDescent="0.25">
      <c r="A970" s="222"/>
      <c r="F970" s="220"/>
    </row>
    <row r="971" spans="1:6" x14ac:dyDescent="0.25">
      <c r="A971" s="222"/>
      <c r="F971" s="220"/>
    </row>
    <row r="972" spans="1:6" x14ac:dyDescent="0.25">
      <c r="A972" s="222"/>
      <c r="F972" s="220"/>
    </row>
    <row r="973" spans="1:6" x14ac:dyDescent="0.25">
      <c r="A973" s="222"/>
      <c r="F973" s="220"/>
    </row>
    <row r="974" spans="1:6" x14ac:dyDescent="0.25">
      <c r="A974" s="222"/>
      <c r="F974" s="220"/>
    </row>
    <row r="975" spans="1:6" x14ac:dyDescent="0.25">
      <c r="A975" s="222"/>
      <c r="F975" s="220"/>
    </row>
    <row r="976" spans="1:6" x14ac:dyDescent="0.25">
      <c r="A976" s="222"/>
      <c r="F976" s="220"/>
    </row>
    <row r="977" spans="1:6" x14ac:dyDescent="0.25">
      <c r="A977" s="222"/>
      <c r="F977" s="220"/>
    </row>
    <row r="978" spans="1:6" x14ac:dyDescent="0.25">
      <c r="A978" s="222"/>
      <c r="F978" s="220"/>
    </row>
    <row r="979" spans="1:6" x14ac:dyDescent="0.25">
      <c r="A979" s="222"/>
      <c r="F979" s="220"/>
    </row>
    <row r="980" spans="1:6" x14ac:dyDescent="0.25">
      <c r="A980" s="222"/>
      <c r="F980" s="220"/>
    </row>
    <row r="981" spans="1:6" x14ac:dyDescent="0.25">
      <c r="A981" s="222"/>
      <c r="F981" s="220"/>
    </row>
    <row r="982" spans="1:6" x14ac:dyDescent="0.25">
      <c r="A982" s="222"/>
      <c r="F982" s="220"/>
    </row>
    <row r="983" spans="1:6" x14ac:dyDescent="0.25">
      <c r="A983" s="222"/>
      <c r="F983" s="220"/>
    </row>
    <row r="984" spans="1:6" x14ac:dyDescent="0.25">
      <c r="A984" s="222"/>
      <c r="F984" s="220"/>
    </row>
    <row r="985" spans="1:6" x14ac:dyDescent="0.25">
      <c r="A985" s="222"/>
      <c r="F985" s="220"/>
    </row>
    <row r="986" spans="1:6" x14ac:dyDescent="0.25">
      <c r="A986" s="222"/>
      <c r="F986" s="220"/>
    </row>
    <row r="987" spans="1:6" x14ac:dyDescent="0.25">
      <c r="A987" s="222"/>
      <c r="F987" s="220"/>
    </row>
    <row r="988" spans="1:6" x14ac:dyDescent="0.25">
      <c r="A988" s="222"/>
      <c r="F988" s="220"/>
    </row>
    <row r="989" spans="1:6" x14ac:dyDescent="0.25">
      <c r="A989" s="222"/>
      <c r="F989" s="220"/>
    </row>
    <row r="990" spans="1:6" x14ac:dyDescent="0.25">
      <c r="A990" s="222"/>
      <c r="F990" s="220"/>
    </row>
    <row r="991" spans="1:6" x14ac:dyDescent="0.25">
      <c r="A991" s="222"/>
      <c r="F991" s="220"/>
    </row>
    <row r="992" spans="1:6" x14ac:dyDescent="0.25">
      <c r="A992" s="222"/>
      <c r="F992" s="220"/>
    </row>
    <row r="993" spans="1:6" x14ac:dyDescent="0.25">
      <c r="A993" s="222"/>
      <c r="F993" s="220"/>
    </row>
    <row r="994" spans="1:6" x14ac:dyDescent="0.25">
      <c r="A994" s="222"/>
      <c r="F994" s="220"/>
    </row>
    <row r="995" spans="1:6" x14ac:dyDescent="0.25">
      <c r="A995" s="222"/>
      <c r="F995" s="220"/>
    </row>
    <row r="996" spans="1:6" x14ac:dyDescent="0.25">
      <c r="A996" s="222"/>
      <c r="F996" s="220"/>
    </row>
    <row r="997" spans="1:6" x14ac:dyDescent="0.25">
      <c r="A997" s="222"/>
      <c r="F997" s="220"/>
    </row>
    <row r="998" spans="1:6" x14ac:dyDescent="0.25">
      <c r="A998" s="222"/>
      <c r="F998" s="220"/>
    </row>
    <row r="999" spans="1:6" x14ac:dyDescent="0.25">
      <c r="A999" s="222"/>
      <c r="F999" s="220"/>
    </row>
    <row r="1000" spans="1:6" x14ac:dyDescent="0.25">
      <c r="A1000" s="222"/>
      <c r="F1000" s="220"/>
    </row>
    <row r="1001" spans="1:6" x14ac:dyDescent="0.25">
      <c r="A1001" s="222"/>
      <c r="F1001" s="220"/>
    </row>
    <row r="1002" spans="1:6" x14ac:dyDescent="0.25">
      <c r="A1002" s="222"/>
      <c r="F1002" s="220"/>
    </row>
    <row r="1003" spans="1:6" x14ac:dyDescent="0.25">
      <c r="A1003" s="222"/>
      <c r="F1003" s="220"/>
    </row>
    <row r="1004" spans="1:6" x14ac:dyDescent="0.25">
      <c r="A1004" s="222"/>
      <c r="F1004" s="220"/>
    </row>
    <row r="1005" spans="1:6" x14ac:dyDescent="0.25">
      <c r="A1005" s="222"/>
      <c r="F1005" s="220"/>
    </row>
    <row r="1006" spans="1:6" x14ac:dyDescent="0.25">
      <c r="A1006" s="222"/>
      <c r="F1006" s="220"/>
    </row>
    <row r="1007" spans="1:6" x14ac:dyDescent="0.25">
      <c r="A1007" s="222"/>
      <c r="F1007" s="220"/>
    </row>
    <row r="1008" spans="1:6" x14ac:dyDescent="0.25">
      <c r="A1008" s="222"/>
      <c r="F1008" s="220"/>
    </row>
    <row r="1009" spans="1:6" x14ac:dyDescent="0.25">
      <c r="A1009" s="222"/>
      <c r="F1009" s="220"/>
    </row>
    <row r="1010" spans="1:6" x14ac:dyDescent="0.25">
      <c r="A1010" s="222"/>
      <c r="F1010" s="220"/>
    </row>
    <row r="1011" spans="1:6" x14ac:dyDescent="0.25">
      <c r="A1011" s="222"/>
      <c r="F1011" s="220"/>
    </row>
    <row r="1012" spans="1:6" x14ac:dyDescent="0.25">
      <c r="A1012" s="222"/>
      <c r="F1012" s="220"/>
    </row>
    <row r="1013" spans="1:6" x14ac:dyDescent="0.25">
      <c r="A1013" s="222"/>
      <c r="F1013" s="220"/>
    </row>
    <row r="1014" spans="1:6" x14ac:dyDescent="0.25">
      <c r="A1014" s="222"/>
      <c r="F1014" s="220"/>
    </row>
    <row r="1015" spans="1:6" x14ac:dyDescent="0.25">
      <c r="A1015" s="222"/>
      <c r="F1015" s="220"/>
    </row>
    <row r="1016" spans="1:6" x14ac:dyDescent="0.25">
      <c r="A1016" s="222"/>
      <c r="F1016" s="220"/>
    </row>
    <row r="1017" spans="1:6" x14ac:dyDescent="0.25">
      <c r="A1017" s="222"/>
      <c r="F1017" s="220"/>
    </row>
    <row r="1018" spans="1:6" x14ac:dyDescent="0.25">
      <c r="A1018" s="222"/>
      <c r="F1018" s="220"/>
    </row>
    <row r="1019" spans="1:6" x14ac:dyDescent="0.25">
      <c r="A1019" s="222"/>
      <c r="F1019" s="220"/>
    </row>
    <row r="1020" spans="1:6" x14ac:dyDescent="0.25">
      <c r="A1020" s="222"/>
      <c r="F1020" s="220"/>
    </row>
    <row r="1021" spans="1:6" x14ac:dyDescent="0.25">
      <c r="A1021" s="222"/>
      <c r="F1021" s="220"/>
    </row>
    <row r="1022" spans="1:6" x14ac:dyDescent="0.25">
      <c r="A1022" s="222"/>
      <c r="F1022" s="220"/>
    </row>
    <row r="1023" spans="1:6" x14ac:dyDescent="0.25">
      <c r="A1023" s="222"/>
      <c r="F1023" s="220"/>
    </row>
    <row r="1024" spans="1:6" x14ac:dyDescent="0.25">
      <c r="A1024" s="222"/>
      <c r="F1024" s="220"/>
    </row>
    <row r="1025" spans="1:6" x14ac:dyDescent="0.25">
      <c r="A1025" s="222"/>
      <c r="F1025" s="220"/>
    </row>
    <row r="1026" spans="1:6" x14ac:dyDescent="0.25">
      <c r="A1026" s="222"/>
      <c r="F1026" s="220"/>
    </row>
    <row r="1027" spans="1:6" x14ac:dyDescent="0.25">
      <c r="A1027" s="222"/>
      <c r="F1027" s="220"/>
    </row>
    <row r="1028" spans="1:6" x14ac:dyDescent="0.25">
      <c r="A1028" s="222"/>
      <c r="F1028" s="220"/>
    </row>
    <row r="1029" spans="1:6" x14ac:dyDescent="0.25">
      <c r="A1029" s="222"/>
      <c r="F1029" s="220"/>
    </row>
    <row r="1030" spans="1:6" x14ac:dyDescent="0.25">
      <c r="A1030" s="222"/>
      <c r="F1030" s="220"/>
    </row>
    <row r="1031" spans="1:6" x14ac:dyDescent="0.25">
      <c r="A1031" s="222"/>
      <c r="F1031" s="220"/>
    </row>
    <row r="1032" spans="1:6" x14ac:dyDescent="0.25">
      <c r="A1032" s="222"/>
      <c r="F1032" s="220"/>
    </row>
    <row r="1033" spans="1:6" x14ac:dyDescent="0.25">
      <c r="A1033" s="222"/>
      <c r="F1033" s="220"/>
    </row>
    <row r="1034" spans="1:6" x14ac:dyDescent="0.25">
      <c r="A1034" s="222"/>
      <c r="F1034" s="220"/>
    </row>
    <row r="1035" spans="1:6" x14ac:dyDescent="0.25">
      <c r="A1035" s="222"/>
      <c r="F1035" s="220"/>
    </row>
    <row r="1036" spans="1:6" x14ac:dyDescent="0.25">
      <c r="A1036" s="222"/>
      <c r="F1036" s="220"/>
    </row>
    <row r="1037" spans="1:6" x14ac:dyDescent="0.25">
      <c r="A1037" s="222"/>
      <c r="F1037" s="220"/>
    </row>
    <row r="1038" spans="1:6" x14ac:dyDescent="0.25">
      <c r="A1038" s="222"/>
      <c r="F1038" s="220"/>
    </row>
    <row r="1039" spans="1:6" x14ac:dyDescent="0.25">
      <c r="A1039" s="222"/>
      <c r="F1039" s="220"/>
    </row>
    <row r="1040" spans="1:6" x14ac:dyDescent="0.25">
      <c r="A1040" s="222"/>
      <c r="F1040" s="220"/>
    </row>
    <row r="1041" spans="1:6" x14ac:dyDescent="0.25">
      <c r="A1041" s="222"/>
      <c r="F1041" s="220"/>
    </row>
    <row r="1042" spans="1:6" x14ac:dyDescent="0.25">
      <c r="A1042" s="222"/>
      <c r="F1042" s="220"/>
    </row>
    <row r="1043" spans="1:6" x14ac:dyDescent="0.25">
      <c r="A1043" s="222"/>
      <c r="F1043" s="220"/>
    </row>
    <row r="1044" spans="1:6" x14ac:dyDescent="0.25">
      <c r="A1044" s="222"/>
      <c r="F1044" s="220"/>
    </row>
    <row r="1045" spans="1:6" x14ac:dyDescent="0.25">
      <c r="A1045" s="222"/>
      <c r="F1045" s="220"/>
    </row>
    <row r="1046" spans="1:6" x14ac:dyDescent="0.25">
      <c r="A1046" s="222"/>
      <c r="F1046" s="220"/>
    </row>
    <row r="1047" spans="1:6" x14ac:dyDescent="0.25">
      <c r="A1047" s="222"/>
      <c r="F1047" s="220"/>
    </row>
    <row r="1048" spans="1:6" x14ac:dyDescent="0.25">
      <c r="A1048" s="222"/>
      <c r="F1048" s="220"/>
    </row>
    <row r="1049" spans="1:6" x14ac:dyDescent="0.25">
      <c r="A1049" s="222"/>
      <c r="F1049" s="220"/>
    </row>
    <row r="1050" spans="1:6" x14ac:dyDescent="0.25">
      <c r="A1050" s="222"/>
      <c r="F1050" s="220"/>
    </row>
    <row r="1051" spans="1:6" x14ac:dyDescent="0.25">
      <c r="A1051" s="222"/>
      <c r="F1051" s="220"/>
    </row>
    <row r="1052" spans="1:6" x14ac:dyDescent="0.25">
      <c r="A1052" s="222"/>
      <c r="F1052" s="220"/>
    </row>
    <row r="1053" spans="1:6" x14ac:dyDescent="0.25">
      <c r="A1053" s="222"/>
      <c r="F1053" s="220"/>
    </row>
    <row r="1054" spans="1:6" x14ac:dyDescent="0.25">
      <c r="A1054" s="222"/>
      <c r="F1054" s="220"/>
    </row>
    <row r="1055" spans="1:6" x14ac:dyDescent="0.25">
      <c r="A1055" s="222"/>
      <c r="F1055" s="220"/>
    </row>
    <row r="1056" spans="1:6" x14ac:dyDescent="0.25">
      <c r="A1056" s="222"/>
      <c r="F1056" s="220"/>
    </row>
    <row r="1057" spans="1:6" x14ac:dyDescent="0.25">
      <c r="A1057" s="222"/>
      <c r="F1057" s="220"/>
    </row>
    <row r="1058" spans="1:6" x14ac:dyDescent="0.25">
      <c r="A1058" s="222"/>
      <c r="F1058" s="220"/>
    </row>
    <row r="1059" spans="1:6" x14ac:dyDescent="0.25">
      <c r="A1059" s="222"/>
      <c r="F1059" s="220"/>
    </row>
    <row r="1060" spans="1:6" x14ac:dyDescent="0.25">
      <c r="A1060" s="222"/>
      <c r="F1060" s="220"/>
    </row>
    <row r="1061" spans="1:6" x14ac:dyDescent="0.25">
      <c r="A1061" s="222"/>
      <c r="F1061" s="220"/>
    </row>
    <row r="1062" spans="1:6" x14ac:dyDescent="0.25">
      <c r="A1062" s="222"/>
      <c r="F1062" s="220"/>
    </row>
    <row r="1063" spans="1:6" x14ac:dyDescent="0.25">
      <c r="A1063" s="222"/>
      <c r="F1063" s="220"/>
    </row>
    <row r="1064" spans="1:6" x14ac:dyDescent="0.25">
      <c r="A1064" s="222"/>
      <c r="F1064" s="220"/>
    </row>
    <row r="1065" spans="1:6" x14ac:dyDescent="0.25">
      <c r="A1065" s="222"/>
      <c r="F1065" s="220"/>
    </row>
    <row r="1066" spans="1:6" x14ac:dyDescent="0.25">
      <c r="A1066" s="222"/>
      <c r="F1066" s="220"/>
    </row>
    <row r="1067" spans="1:6" x14ac:dyDescent="0.25">
      <c r="A1067" s="222"/>
      <c r="F1067" s="220"/>
    </row>
    <row r="1068" spans="1:6" x14ac:dyDescent="0.25">
      <c r="A1068" s="222"/>
      <c r="F1068" s="220"/>
    </row>
    <row r="1069" spans="1:6" x14ac:dyDescent="0.25">
      <c r="A1069" s="222"/>
      <c r="F1069" s="220"/>
    </row>
    <row r="1070" spans="1:6" x14ac:dyDescent="0.25">
      <c r="A1070" s="222"/>
      <c r="F1070" s="220"/>
    </row>
    <row r="1071" spans="1:6" x14ac:dyDescent="0.25">
      <c r="A1071" s="222"/>
      <c r="F1071" s="220"/>
    </row>
    <row r="1072" spans="1:6" x14ac:dyDescent="0.25">
      <c r="A1072" s="222"/>
      <c r="F1072" s="220"/>
    </row>
    <row r="1073" spans="1:6" x14ac:dyDescent="0.25">
      <c r="A1073" s="222"/>
      <c r="F1073" s="220"/>
    </row>
    <row r="1074" spans="1:6" x14ac:dyDescent="0.25">
      <c r="A1074" s="222"/>
      <c r="F1074" s="220"/>
    </row>
    <row r="1075" spans="1:6" x14ac:dyDescent="0.25">
      <c r="A1075" s="222"/>
      <c r="F1075" s="220"/>
    </row>
    <row r="1076" spans="1:6" x14ac:dyDescent="0.25">
      <c r="A1076" s="222"/>
      <c r="F1076" s="220"/>
    </row>
    <row r="1077" spans="1:6" x14ac:dyDescent="0.25">
      <c r="A1077" s="222"/>
      <c r="F1077" s="220"/>
    </row>
    <row r="1078" spans="1:6" x14ac:dyDescent="0.25">
      <c r="A1078" s="222"/>
      <c r="F1078" s="220"/>
    </row>
    <row r="1079" spans="1:6" x14ac:dyDescent="0.25">
      <c r="A1079" s="222"/>
      <c r="F1079" s="220"/>
    </row>
    <row r="1080" spans="1:6" x14ac:dyDescent="0.25">
      <c r="A1080" s="222"/>
      <c r="F1080" s="220"/>
    </row>
    <row r="1081" spans="1:6" x14ac:dyDescent="0.25">
      <c r="A1081" s="222"/>
      <c r="F1081" s="220"/>
    </row>
    <row r="1082" spans="1:6" x14ac:dyDescent="0.25">
      <c r="A1082" s="222"/>
      <c r="F1082" s="220"/>
    </row>
    <row r="1083" spans="1:6" x14ac:dyDescent="0.25">
      <c r="A1083" s="222"/>
      <c r="F1083" s="220"/>
    </row>
    <row r="1084" spans="1:6" x14ac:dyDescent="0.25">
      <c r="A1084" s="222"/>
      <c r="F1084" s="220"/>
    </row>
    <row r="1085" spans="1:6" x14ac:dyDescent="0.25">
      <c r="A1085" s="222"/>
      <c r="F1085" s="220"/>
    </row>
    <row r="1086" spans="1:6" x14ac:dyDescent="0.25">
      <c r="A1086" s="222"/>
      <c r="F1086" s="220"/>
    </row>
    <row r="1087" spans="1:6" x14ac:dyDescent="0.25">
      <c r="A1087" s="222"/>
      <c r="F1087" s="220"/>
    </row>
    <row r="1088" spans="1:6" x14ac:dyDescent="0.25">
      <c r="A1088" s="222"/>
      <c r="F1088" s="220"/>
    </row>
    <row r="1089" spans="1:6" x14ac:dyDescent="0.25">
      <c r="A1089" s="222"/>
      <c r="F1089" s="220"/>
    </row>
    <row r="1090" spans="1:6" x14ac:dyDescent="0.25">
      <c r="A1090" s="222"/>
      <c r="F1090" s="220"/>
    </row>
    <row r="1091" spans="1:6" x14ac:dyDescent="0.25">
      <c r="A1091" s="222"/>
      <c r="F1091" s="220"/>
    </row>
    <row r="1092" spans="1:6" x14ac:dyDescent="0.25">
      <c r="A1092" s="222"/>
      <c r="F1092" s="220"/>
    </row>
    <row r="1093" spans="1:6" x14ac:dyDescent="0.25">
      <c r="A1093" s="222"/>
      <c r="F1093" s="220"/>
    </row>
    <row r="1094" spans="1:6" x14ac:dyDescent="0.25">
      <c r="A1094" s="222"/>
      <c r="F1094" s="220"/>
    </row>
    <row r="1095" spans="1:6" x14ac:dyDescent="0.25">
      <c r="A1095" s="222"/>
      <c r="F1095" s="220"/>
    </row>
    <row r="1096" spans="1:6" x14ac:dyDescent="0.25">
      <c r="A1096" s="222"/>
      <c r="F1096" s="220"/>
    </row>
    <row r="1097" spans="1:6" x14ac:dyDescent="0.25">
      <c r="A1097" s="222"/>
      <c r="F1097" s="220"/>
    </row>
    <row r="1098" spans="1:6" x14ac:dyDescent="0.25">
      <c r="A1098" s="222"/>
      <c r="F1098" s="220"/>
    </row>
    <row r="1099" spans="1:6" x14ac:dyDescent="0.25">
      <c r="A1099" s="222"/>
      <c r="F1099" s="220"/>
    </row>
    <row r="1100" spans="1:6" x14ac:dyDescent="0.25">
      <c r="A1100" s="222"/>
      <c r="F1100" s="220"/>
    </row>
    <row r="1101" spans="1:6" x14ac:dyDescent="0.25">
      <c r="A1101" s="222"/>
      <c r="F1101" s="220"/>
    </row>
    <row r="1102" spans="1:6" x14ac:dyDescent="0.25">
      <c r="A1102" s="222"/>
      <c r="F1102" s="220"/>
    </row>
    <row r="1103" spans="1:6" x14ac:dyDescent="0.25">
      <c r="A1103" s="222"/>
      <c r="F1103" s="220"/>
    </row>
    <row r="1104" spans="1:6" x14ac:dyDescent="0.25">
      <c r="A1104" s="222"/>
      <c r="F1104" s="220"/>
    </row>
    <row r="1105" spans="1:6" x14ac:dyDescent="0.25">
      <c r="A1105" s="222"/>
      <c r="F1105" s="220"/>
    </row>
    <row r="1106" spans="1:6" x14ac:dyDescent="0.25">
      <c r="A1106" s="222"/>
      <c r="F1106" s="220"/>
    </row>
    <row r="1107" spans="1:6" x14ac:dyDescent="0.25">
      <c r="A1107" s="222"/>
      <c r="F1107" s="220"/>
    </row>
    <row r="1108" spans="1:6" x14ac:dyDescent="0.25">
      <c r="A1108" s="222"/>
      <c r="F1108" s="220"/>
    </row>
    <row r="1109" spans="1:6" x14ac:dyDescent="0.25">
      <c r="A1109" s="222"/>
      <c r="F1109" s="220"/>
    </row>
    <row r="1110" spans="1:6" x14ac:dyDescent="0.25">
      <c r="A1110" s="222"/>
      <c r="F1110" s="220"/>
    </row>
    <row r="1111" spans="1:6" x14ac:dyDescent="0.25">
      <c r="A1111" s="222"/>
      <c r="F1111" s="220"/>
    </row>
    <row r="1112" spans="1:6" x14ac:dyDescent="0.25">
      <c r="A1112" s="222"/>
      <c r="F1112" s="220"/>
    </row>
    <row r="1113" spans="1:6" x14ac:dyDescent="0.25">
      <c r="A1113" s="222"/>
      <c r="F1113" s="220"/>
    </row>
    <row r="1114" spans="1:6" x14ac:dyDescent="0.25">
      <c r="A1114" s="222"/>
      <c r="F1114" s="220"/>
    </row>
    <row r="1115" spans="1:6" x14ac:dyDescent="0.25">
      <c r="A1115" s="222"/>
      <c r="F1115" s="220"/>
    </row>
    <row r="1116" spans="1:6" x14ac:dyDescent="0.25">
      <c r="A1116" s="222"/>
      <c r="F1116" s="220"/>
    </row>
    <row r="1117" spans="1:6" x14ac:dyDescent="0.25">
      <c r="A1117" s="222"/>
      <c r="F1117" s="220"/>
    </row>
    <row r="1118" spans="1:6" x14ac:dyDescent="0.25">
      <c r="A1118" s="222"/>
      <c r="F1118" s="220"/>
    </row>
    <row r="1119" spans="1:6" x14ac:dyDescent="0.25">
      <c r="A1119" s="222"/>
      <c r="F1119" s="220"/>
    </row>
    <row r="1120" spans="1:6" x14ac:dyDescent="0.25">
      <c r="A1120" s="222"/>
      <c r="F1120" s="220"/>
    </row>
    <row r="1121" spans="1:6" x14ac:dyDescent="0.25">
      <c r="A1121" s="222"/>
      <c r="F1121" s="220"/>
    </row>
    <row r="1122" spans="1:6" x14ac:dyDescent="0.25">
      <c r="A1122" s="222"/>
      <c r="F1122" s="220"/>
    </row>
    <row r="1123" spans="1:6" x14ac:dyDescent="0.25">
      <c r="A1123" s="222"/>
      <c r="F1123" s="220"/>
    </row>
    <row r="1124" spans="1:6" x14ac:dyDescent="0.25">
      <c r="A1124" s="222"/>
      <c r="F1124" s="220"/>
    </row>
    <row r="1125" spans="1:6" x14ac:dyDescent="0.25">
      <c r="A1125" s="222"/>
      <c r="F1125" s="220"/>
    </row>
    <row r="1126" spans="1:6" x14ac:dyDescent="0.25">
      <c r="A1126" s="222"/>
      <c r="F1126" s="220"/>
    </row>
    <row r="1127" spans="1:6" x14ac:dyDescent="0.25">
      <c r="A1127" s="222"/>
      <c r="F1127" s="220"/>
    </row>
    <row r="1128" spans="1:6" x14ac:dyDescent="0.25">
      <c r="A1128" s="222"/>
      <c r="F1128" s="220"/>
    </row>
    <row r="1129" spans="1:6" x14ac:dyDescent="0.25">
      <c r="A1129" s="222"/>
      <c r="F1129" s="220"/>
    </row>
    <row r="1130" spans="1:6" x14ac:dyDescent="0.25">
      <c r="A1130" s="222"/>
      <c r="F1130" s="220"/>
    </row>
    <row r="1131" spans="1:6" x14ac:dyDescent="0.25">
      <c r="A1131" s="222"/>
      <c r="F1131" s="220"/>
    </row>
    <row r="1132" spans="1:6" x14ac:dyDescent="0.25">
      <c r="A1132" s="222"/>
      <c r="F1132" s="220"/>
    </row>
    <row r="1133" spans="1:6" x14ac:dyDescent="0.25">
      <c r="A1133" s="222"/>
      <c r="F1133" s="220"/>
    </row>
    <row r="1134" spans="1:6" x14ac:dyDescent="0.25">
      <c r="A1134" s="222"/>
      <c r="F1134" s="220"/>
    </row>
    <row r="1135" spans="1:6" x14ac:dyDescent="0.25">
      <c r="A1135" s="222"/>
      <c r="F1135" s="220"/>
    </row>
    <row r="1136" spans="1:6" x14ac:dyDescent="0.25">
      <c r="A1136" s="222"/>
      <c r="F1136" s="220"/>
    </row>
    <row r="1137" spans="1:6" x14ac:dyDescent="0.25">
      <c r="A1137" s="222"/>
      <c r="F1137" s="220"/>
    </row>
    <row r="1138" spans="1:6" x14ac:dyDescent="0.25">
      <c r="A1138" s="222"/>
      <c r="F1138" s="220"/>
    </row>
    <row r="1139" spans="1:6" x14ac:dyDescent="0.25">
      <c r="A1139" s="222"/>
      <c r="F1139" s="220"/>
    </row>
    <row r="1140" spans="1:6" x14ac:dyDescent="0.25">
      <c r="A1140" s="222"/>
      <c r="F1140" s="220"/>
    </row>
    <row r="1141" spans="1:6" x14ac:dyDescent="0.25">
      <c r="A1141" s="222"/>
      <c r="F1141" s="220"/>
    </row>
    <row r="1142" spans="1:6" x14ac:dyDescent="0.25">
      <c r="A1142" s="222"/>
      <c r="F1142" s="220"/>
    </row>
    <row r="1143" spans="1:6" x14ac:dyDescent="0.25">
      <c r="A1143" s="222"/>
      <c r="F1143" s="220"/>
    </row>
    <row r="1144" spans="1:6" x14ac:dyDescent="0.25">
      <c r="A1144" s="222"/>
      <c r="F1144" s="220"/>
    </row>
    <row r="1145" spans="1:6" x14ac:dyDescent="0.25">
      <c r="A1145" s="222"/>
      <c r="F1145" s="220"/>
    </row>
    <row r="1146" spans="1:6" x14ac:dyDescent="0.25">
      <c r="A1146" s="222"/>
      <c r="F1146" s="220"/>
    </row>
    <row r="1147" spans="1:6" x14ac:dyDescent="0.25">
      <c r="A1147" s="222"/>
      <c r="F1147" s="220"/>
    </row>
    <row r="1148" spans="1:6" x14ac:dyDescent="0.25">
      <c r="A1148" s="222"/>
      <c r="F1148" s="220"/>
    </row>
    <row r="1149" spans="1:6" x14ac:dyDescent="0.25">
      <c r="A1149" s="222"/>
      <c r="F1149" s="220"/>
    </row>
    <row r="1150" spans="1:6" x14ac:dyDescent="0.25">
      <c r="A1150" s="222"/>
      <c r="F1150" s="220"/>
    </row>
    <row r="1151" spans="1:6" x14ac:dyDescent="0.25">
      <c r="A1151" s="222"/>
      <c r="F1151" s="220"/>
    </row>
    <row r="1152" spans="1:6" x14ac:dyDescent="0.25">
      <c r="A1152" s="222"/>
      <c r="F1152" s="220"/>
    </row>
    <row r="1153" spans="1:6" x14ac:dyDescent="0.25">
      <c r="A1153" s="222"/>
      <c r="F1153" s="220"/>
    </row>
    <row r="1154" spans="1:6" x14ac:dyDescent="0.25">
      <c r="A1154" s="222"/>
      <c r="F1154" s="220"/>
    </row>
    <row r="1155" spans="1:6" x14ac:dyDescent="0.25">
      <c r="A1155" s="222"/>
      <c r="F1155" s="220"/>
    </row>
    <row r="1156" spans="1:6" x14ac:dyDescent="0.25">
      <c r="A1156" s="222"/>
      <c r="F1156" s="220"/>
    </row>
    <row r="1157" spans="1:6" x14ac:dyDescent="0.25">
      <c r="A1157" s="222"/>
      <c r="F1157" s="220"/>
    </row>
    <row r="1158" spans="1:6" x14ac:dyDescent="0.25">
      <c r="A1158" s="222"/>
      <c r="F1158" s="220"/>
    </row>
    <row r="1159" spans="1:6" x14ac:dyDescent="0.25">
      <c r="A1159" s="222"/>
      <c r="F1159" s="220"/>
    </row>
    <row r="1160" spans="1:6" x14ac:dyDescent="0.25">
      <c r="A1160" s="222"/>
      <c r="F1160" s="220"/>
    </row>
    <row r="1161" spans="1:6" x14ac:dyDescent="0.25">
      <c r="A1161" s="222"/>
      <c r="F1161" s="220"/>
    </row>
    <row r="1162" spans="1:6" x14ac:dyDescent="0.25">
      <c r="A1162" s="222"/>
      <c r="F1162" s="220"/>
    </row>
    <row r="1163" spans="1:6" x14ac:dyDescent="0.25">
      <c r="A1163" s="222"/>
      <c r="F1163" s="220"/>
    </row>
    <row r="1164" spans="1:6" x14ac:dyDescent="0.25">
      <c r="A1164" s="222"/>
      <c r="F1164" s="220"/>
    </row>
    <row r="1165" spans="1:6" x14ac:dyDescent="0.25">
      <c r="A1165" s="222"/>
      <c r="F1165" s="220"/>
    </row>
    <row r="1166" spans="1:6" x14ac:dyDescent="0.25">
      <c r="A1166" s="222"/>
      <c r="F1166" s="220"/>
    </row>
    <row r="1167" spans="1:6" x14ac:dyDescent="0.25">
      <c r="A1167" s="222"/>
      <c r="F1167" s="220"/>
    </row>
    <row r="1168" spans="1:6" x14ac:dyDescent="0.25">
      <c r="A1168" s="222"/>
      <c r="F1168" s="220"/>
    </row>
    <row r="1169" spans="1:6" x14ac:dyDescent="0.25">
      <c r="A1169" s="222"/>
      <c r="F1169" s="220"/>
    </row>
    <row r="1170" spans="1:6" x14ac:dyDescent="0.25">
      <c r="A1170" s="222"/>
      <c r="F1170" s="220"/>
    </row>
    <row r="1171" spans="1:6" x14ac:dyDescent="0.25">
      <c r="A1171" s="222"/>
      <c r="F1171" s="220"/>
    </row>
    <row r="1172" spans="1:6" x14ac:dyDescent="0.25">
      <c r="A1172" s="222"/>
      <c r="F1172" s="220"/>
    </row>
    <row r="1173" spans="1:6" x14ac:dyDescent="0.25">
      <c r="A1173" s="222"/>
      <c r="F1173" s="220"/>
    </row>
    <row r="1174" spans="1:6" x14ac:dyDescent="0.25">
      <c r="A1174" s="222"/>
      <c r="F1174" s="220"/>
    </row>
    <row r="1175" spans="1:6" x14ac:dyDescent="0.25">
      <c r="A1175" s="222"/>
      <c r="F1175" s="220"/>
    </row>
    <row r="1176" spans="1:6" x14ac:dyDescent="0.25">
      <c r="A1176" s="222"/>
      <c r="F1176" s="220"/>
    </row>
    <row r="1177" spans="1:6" x14ac:dyDescent="0.25">
      <c r="A1177" s="222"/>
      <c r="F1177" s="220"/>
    </row>
    <row r="1178" spans="1:6" x14ac:dyDescent="0.25">
      <c r="A1178" s="222"/>
      <c r="F1178" s="220"/>
    </row>
    <row r="1179" spans="1:6" x14ac:dyDescent="0.25">
      <c r="A1179" s="222"/>
      <c r="F1179" s="220"/>
    </row>
    <row r="1180" spans="1:6" x14ac:dyDescent="0.25">
      <c r="A1180" s="222"/>
      <c r="F1180" s="220"/>
    </row>
    <row r="1181" spans="1:6" x14ac:dyDescent="0.25">
      <c r="A1181" s="222"/>
      <c r="F1181" s="220"/>
    </row>
    <row r="1182" spans="1:6" x14ac:dyDescent="0.25">
      <c r="A1182" s="222"/>
      <c r="F1182" s="220"/>
    </row>
    <row r="1183" spans="1:6" x14ac:dyDescent="0.25">
      <c r="A1183" s="222"/>
      <c r="F1183" s="220"/>
    </row>
    <row r="1184" spans="1:6" x14ac:dyDescent="0.25">
      <c r="A1184" s="222"/>
      <c r="F1184" s="220"/>
    </row>
    <row r="1185" spans="1:6" x14ac:dyDescent="0.25">
      <c r="A1185" s="222"/>
      <c r="F1185" s="220"/>
    </row>
    <row r="1186" spans="1:6" x14ac:dyDescent="0.25">
      <c r="A1186" s="222"/>
      <c r="F1186" s="220"/>
    </row>
    <row r="1187" spans="1:6" x14ac:dyDescent="0.25">
      <c r="A1187" s="222"/>
      <c r="F1187" s="220"/>
    </row>
    <row r="1188" spans="1:6" x14ac:dyDescent="0.25">
      <c r="A1188" s="222"/>
      <c r="F1188" s="220"/>
    </row>
    <row r="1189" spans="1:6" x14ac:dyDescent="0.25">
      <c r="A1189" s="222"/>
      <c r="F1189" s="220"/>
    </row>
    <row r="1190" spans="1:6" x14ac:dyDescent="0.25">
      <c r="A1190" s="222"/>
      <c r="F1190" s="220"/>
    </row>
    <row r="1191" spans="1:6" x14ac:dyDescent="0.25">
      <c r="A1191" s="222"/>
      <c r="F1191" s="220"/>
    </row>
    <row r="1192" spans="1:6" x14ac:dyDescent="0.25">
      <c r="A1192" s="222"/>
      <c r="F1192" s="220"/>
    </row>
    <row r="1193" spans="1:6" x14ac:dyDescent="0.25">
      <c r="A1193" s="222"/>
      <c r="F1193" s="220"/>
    </row>
    <row r="1194" spans="1:6" x14ac:dyDescent="0.25">
      <c r="A1194" s="222"/>
      <c r="F1194" s="220"/>
    </row>
    <row r="1195" spans="1:6" x14ac:dyDescent="0.25">
      <c r="A1195" s="222"/>
      <c r="F1195" s="220"/>
    </row>
    <row r="1196" spans="1:6" x14ac:dyDescent="0.25">
      <c r="A1196" s="222"/>
      <c r="F1196" s="220"/>
    </row>
    <row r="1197" spans="1:6" x14ac:dyDescent="0.25">
      <c r="A1197" s="222"/>
      <c r="F1197" s="220"/>
    </row>
    <row r="1198" spans="1:6" x14ac:dyDescent="0.25">
      <c r="A1198" s="222"/>
      <c r="F1198" s="220"/>
    </row>
    <row r="1199" spans="1:6" x14ac:dyDescent="0.25">
      <c r="A1199" s="222"/>
      <c r="F1199" s="220"/>
    </row>
    <row r="1200" spans="1:6" x14ac:dyDescent="0.25">
      <c r="A1200" s="222"/>
      <c r="F1200" s="220"/>
    </row>
    <row r="1201" spans="1:6" x14ac:dyDescent="0.25">
      <c r="A1201" s="222"/>
      <c r="F1201" s="220"/>
    </row>
    <row r="1202" spans="1:6" x14ac:dyDescent="0.25">
      <c r="A1202" s="222"/>
      <c r="F1202" s="220"/>
    </row>
    <row r="1203" spans="1:6" x14ac:dyDescent="0.25">
      <c r="A1203" s="222"/>
      <c r="F1203" s="220"/>
    </row>
    <row r="1204" spans="1:6" x14ac:dyDescent="0.25">
      <c r="A1204" s="222"/>
      <c r="F1204" s="220"/>
    </row>
    <row r="1205" spans="1:6" x14ac:dyDescent="0.25">
      <c r="A1205" s="222"/>
      <c r="F1205" s="220"/>
    </row>
    <row r="1206" spans="1:6" x14ac:dyDescent="0.25">
      <c r="A1206" s="222"/>
      <c r="F1206" s="220"/>
    </row>
    <row r="1207" spans="1:6" x14ac:dyDescent="0.25">
      <c r="A1207" s="222"/>
      <c r="F1207" s="220"/>
    </row>
    <row r="1208" spans="1:6" x14ac:dyDescent="0.25">
      <c r="A1208" s="222"/>
      <c r="F1208" s="220"/>
    </row>
    <row r="1209" spans="1:6" x14ac:dyDescent="0.25">
      <c r="A1209" s="222"/>
      <c r="F1209" s="220"/>
    </row>
    <row r="1210" spans="1:6" x14ac:dyDescent="0.25">
      <c r="A1210" s="222"/>
      <c r="F1210" s="220"/>
    </row>
    <row r="1211" spans="1:6" x14ac:dyDescent="0.25">
      <c r="A1211" s="222"/>
      <c r="F1211" s="220"/>
    </row>
    <row r="1212" spans="1:6" x14ac:dyDescent="0.25">
      <c r="A1212" s="222"/>
      <c r="F1212" s="220"/>
    </row>
    <row r="1213" spans="1:6" x14ac:dyDescent="0.25">
      <c r="A1213" s="222"/>
      <c r="F1213" s="220"/>
    </row>
    <row r="1214" spans="1:6" x14ac:dyDescent="0.25">
      <c r="A1214" s="222"/>
      <c r="F1214" s="220"/>
    </row>
    <row r="1215" spans="1:6" x14ac:dyDescent="0.25">
      <c r="A1215" s="222"/>
      <c r="F1215" s="220"/>
    </row>
    <row r="1216" spans="1:6" x14ac:dyDescent="0.25">
      <c r="A1216" s="222"/>
      <c r="F1216" s="220"/>
    </row>
    <row r="1217" spans="1:6" x14ac:dyDescent="0.25">
      <c r="A1217" s="222"/>
      <c r="F1217" s="220"/>
    </row>
    <row r="1218" spans="1:6" x14ac:dyDescent="0.25">
      <c r="A1218" s="222"/>
      <c r="F1218" s="220"/>
    </row>
    <row r="1219" spans="1:6" x14ac:dyDescent="0.25">
      <c r="A1219" s="222"/>
      <c r="F1219" s="220"/>
    </row>
    <row r="1220" spans="1:6" x14ac:dyDescent="0.25">
      <c r="A1220" s="222"/>
      <c r="F1220" s="220"/>
    </row>
    <row r="1221" spans="1:6" x14ac:dyDescent="0.25">
      <c r="A1221" s="222"/>
      <c r="F1221" s="220"/>
    </row>
    <row r="1222" spans="1:6" x14ac:dyDescent="0.25">
      <c r="A1222" s="222"/>
      <c r="F1222" s="220"/>
    </row>
    <row r="1223" spans="1:6" x14ac:dyDescent="0.25">
      <c r="A1223" s="222"/>
      <c r="F1223" s="220"/>
    </row>
    <row r="1224" spans="1:6" x14ac:dyDescent="0.25">
      <c r="A1224" s="222"/>
      <c r="F1224" s="220"/>
    </row>
    <row r="1225" spans="1:6" x14ac:dyDescent="0.25">
      <c r="A1225" s="222"/>
      <c r="F1225" s="220"/>
    </row>
    <row r="1226" spans="1:6" x14ac:dyDescent="0.25">
      <c r="A1226" s="222"/>
      <c r="F1226" s="220"/>
    </row>
    <row r="1227" spans="1:6" x14ac:dyDescent="0.25">
      <c r="A1227" s="222"/>
      <c r="F1227" s="220"/>
    </row>
    <row r="1228" spans="1:6" x14ac:dyDescent="0.25">
      <c r="A1228" s="222"/>
      <c r="F1228" s="220"/>
    </row>
    <row r="1229" spans="1:6" x14ac:dyDescent="0.25">
      <c r="A1229" s="222"/>
      <c r="F1229" s="220"/>
    </row>
    <row r="1230" spans="1:6" x14ac:dyDescent="0.25">
      <c r="A1230" s="222"/>
      <c r="F1230" s="220"/>
    </row>
    <row r="1231" spans="1:6" x14ac:dyDescent="0.25">
      <c r="A1231" s="222"/>
      <c r="F1231" s="220"/>
    </row>
    <row r="1232" spans="1:6" x14ac:dyDescent="0.25">
      <c r="A1232" s="222"/>
      <c r="F1232" s="220"/>
    </row>
    <row r="1233" spans="1:6" x14ac:dyDescent="0.25">
      <c r="A1233" s="222"/>
      <c r="F1233" s="220"/>
    </row>
    <row r="1234" spans="1:6" x14ac:dyDescent="0.25">
      <c r="A1234" s="222"/>
      <c r="F1234" s="220"/>
    </row>
    <row r="1235" spans="1:6" x14ac:dyDescent="0.25">
      <c r="A1235" s="222"/>
      <c r="F1235" s="220"/>
    </row>
    <row r="1236" spans="1:6" x14ac:dyDescent="0.25">
      <c r="A1236" s="222"/>
      <c r="F1236" s="220"/>
    </row>
    <row r="1237" spans="1:6" x14ac:dyDescent="0.25">
      <c r="A1237" s="222"/>
      <c r="F1237" s="220"/>
    </row>
    <row r="1238" spans="1:6" x14ac:dyDescent="0.25">
      <c r="A1238" s="222"/>
      <c r="F1238" s="220"/>
    </row>
    <row r="1239" spans="1:6" x14ac:dyDescent="0.25">
      <c r="A1239" s="222"/>
      <c r="F1239" s="220"/>
    </row>
    <row r="1240" spans="1:6" x14ac:dyDescent="0.25">
      <c r="A1240" s="222"/>
      <c r="F1240" s="220"/>
    </row>
    <row r="1241" spans="1:6" x14ac:dyDescent="0.25">
      <c r="A1241" s="222"/>
      <c r="F1241" s="220"/>
    </row>
    <row r="1242" spans="1:6" x14ac:dyDescent="0.25">
      <c r="A1242" s="222"/>
      <c r="F1242" s="220"/>
    </row>
    <row r="1243" spans="1:6" x14ac:dyDescent="0.25">
      <c r="A1243" s="222"/>
      <c r="F1243" s="220"/>
    </row>
    <row r="1244" spans="1:6" x14ac:dyDescent="0.25">
      <c r="A1244" s="222"/>
      <c r="F1244" s="220"/>
    </row>
    <row r="1245" spans="1:6" x14ac:dyDescent="0.25">
      <c r="A1245" s="222"/>
      <c r="F1245" s="220"/>
    </row>
    <row r="1246" spans="1:6" x14ac:dyDescent="0.25">
      <c r="A1246" s="222"/>
      <c r="F1246" s="220"/>
    </row>
    <row r="1247" spans="1:6" x14ac:dyDescent="0.25">
      <c r="A1247" s="222"/>
      <c r="F1247" s="220"/>
    </row>
    <row r="1248" spans="1:6" x14ac:dyDescent="0.25">
      <c r="A1248" s="222"/>
      <c r="F1248" s="220"/>
    </row>
    <row r="1249" spans="1:6" x14ac:dyDescent="0.25">
      <c r="A1249" s="222"/>
      <c r="F1249" s="220"/>
    </row>
    <row r="1250" spans="1:6" x14ac:dyDescent="0.25">
      <c r="A1250" s="222"/>
      <c r="F1250" s="220"/>
    </row>
    <row r="1251" spans="1:6" x14ac:dyDescent="0.25">
      <c r="A1251" s="222"/>
      <c r="F1251" s="220"/>
    </row>
    <row r="1252" spans="1:6" x14ac:dyDescent="0.25">
      <c r="A1252" s="222"/>
      <c r="F1252" s="220"/>
    </row>
    <row r="1253" spans="1:6" x14ac:dyDescent="0.25">
      <c r="A1253" s="222"/>
      <c r="F1253" s="220"/>
    </row>
    <row r="1254" spans="1:6" x14ac:dyDescent="0.25">
      <c r="A1254" s="222"/>
      <c r="F1254" s="220"/>
    </row>
    <row r="1255" spans="1:6" x14ac:dyDescent="0.25">
      <c r="A1255" s="222"/>
      <c r="F1255" s="220"/>
    </row>
    <row r="1256" spans="1:6" x14ac:dyDescent="0.25">
      <c r="A1256" s="222"/>
      <c r="F1256" s="220"/>
    </row>
    <row r="1257" spans="1:6" x14ac:dyDescent="0.25">
      <c r="A1257" s="222"/>
      <c r="F1257" s="220"/>
    </row>
    <row r="1258" spans="1:6" x14ac:dyDescent="0.25">
      <c r="A1258" s="222"/>
      <c r="F1258" s="220"/>
    </row>
    <row r="1259" spans="1:6" x14ac:dyDescent="0.25">
      <c r="A1259" s="222"/>
      <c r="F1259" s="220"/>
    </row>
    <row r="1260" spans="1:6" x14ac:dyDescent="0.25">
      <c r="A1260" s="222"/>
      <c r="F1260" s="220"/>
    </row>
    <row r="1261" spans="1:6" x14ac:dyDescent="0.25">
      <c r="A1261" s="222"/>
      <c r="F1261" s="220"/>
    </row>
    <row r="1262" spans="1:6" x14ac:dyDescent="0.25">
      <c r="A1262" s="222"/>
      <c r="F1262" s="220"/>
    </row>
    <row r="1263" spans="1:6" x14ac:dyDescent="0.25">
      <c r="A1263" s="222"/>
      <c r="F1263" s="220"/>
    </row>
    <row r="1264" spans="1:6" x14ac:dyDescent="0.25">
      <c r="A1264" s="222"/>
      <c r="F1264" s="220"/>
    </row>
    <row r="1265" spans="1:6" x14ac:dyDescent="0.25">
      <c r="A1265" s="222"/>
      <c r="F1265" s="220"/>
    </row>
    <row r="1266" spans="1:6" x14ac:dyDescent="0.25">
      <c r="A1266" s="222"/>
      <c r="F1266" s="220"/>
    </row>
    <row r="1267" spans="1:6" x14ac:dyDescent="0.25">
      <c r="A1267" s="222"/>
      <c r="F1267" s="220"/>
    </row>
    <row r="1268" spans="1:6" x14ac:dyDescent="0.25">
      <c r="A1268" s="222"/>
      <c r="F1268" s="220"/>
    </row>
    <row r="1269" spans="1:6" x14ac:dyDescent="0.25">
      <c r="A1269" s="222"/>
      <c r="F1269" s="220"/>
    </row>
    <row r="1270" spans="1:6" x14ac:dyDescent="0.25">
      <c r="A1270" s="222"/>
      <c r="F1270" s="220"/>
    </row>
    <row r="1271" spans="1:6" x14ac:dyDescent="0.25">
      <c r="A1271" s="222"/>
      <c r="F1271" s="220"/>
    </row>
    <row r="1272" spans="1:6" x14ac:dyDescent="0.25">
      <c r="A1272" s="222"/>
      <c r="F1272" s="220"/>
    </row>
    <row r="1273" spans="1:6" x14ac:dyDescent="0.25">
      <c r="A1273" s="222"/>
      <c r="F1273" s="220"/>
    </row>
    <row r="1274" spans="1:6" x14ac:dyDescent="0.25">
      <c r="A1274" s="222"/>
      <c r="F1274" s="220"/>
    </row>
    <row r="1275" spans="1:6" x14ac:dyDescent="0.25">
      <c r="A1275" s="222"/>
      <c r="F1275" s="220"/>
    </row>
    <row r="1276" spans="1:6" x14ac:dyDescent="0.25">
      <c r="A1276" s="222"/>
      <c r="F1276" s="220"/>
    </row>
    <row r="1277" spans="1:6" x14ac:dyDescent="0.25">
      <c r="A1277" s="222"/>
      <c r="F1277" s="220"/>
    </row>
    <row r="1278" spans="1:6" x14ac:dyDescent="0.25">
      <c r="A1278" s="222"/>
      <c r="F1278" s="220"/>
    </row>
    <row r="1279" spans="1:6" x14ac:dyDescent="0.25">
      <c r="A1279" s="222"/>
      <c r="F1279" s="220"/>
    </row>
    <row r="1280" spans="1:6" x14ac:dyDescent="0.25">
      <c r="A1280" s="222"/>
      <c r="F1280" s="220"/>
    </row>
    <row r="1281" spans="1:6" x14ac:dyDescent="0.25">
      <c r="A1281" s="222"/>
      <c r="F1281" s="220"/>
    </row>
    <row r="1282" spans="1:6" x14ac:dyDescent="0.25">
      <c r="A1282" s="222"/>
      <c r="F1282" s="220"/>
    </row>
    <row r="1283" spans="1:6" x14ac:dyDescent="0.25">
      <c r="A1283" s="222"/>
      <c r="F1283" s="220"/>
    </row>
    <row r="1284" spans="1:6" x14ac:dyDescent="0.25">
      <c r="A1284" s="222"/>
      <c r="F1284" s="220"/>
    </row>
    <row r="1285" spans="1:6" x14ac:dyDescent="0.25">
      <c r="A1285" s="222"/>
      <c r="F1285" s="220"/>
    </row>
    <row r="1286" spans="1:6" x14ac:dyDescent="0.25">
      <c r="A1286" s="222"/>
      <c r="F1286" s="220"/>
    </row>
    <row r="1287" spans="1:6" x14ac:dyDescent="0.25">
      <c r="A1287" s="222"/>
      <c r="F1287" s="220"/>
    </row>
    <row r="1288" spans="1:6" x14ac:dyDescent="0.25">
      <c r="A1288" s="222"/>
      <c r="F1288" s="220"/>
    </row>
    <row r="1289" spans="1:6" x14ac:dyDescent="0.25">
      <c r="A1289" s="222"/>
      <c r="F1289" s="220"/>
    </row>
    <row r="1290" spans="1:6" x14ac:dyDescent="0.25">
      <c r="A1290" s="222"/>
      <c r="F1290" s="220"/>
    </row>
    <row r="1291" spans="1:6" x14ac:dyDescent="0.25">
      <c r="A1291" s="222"/>
      <c r="F1291" s="220"/>
    </row>
    <row r="1292" spans="1:6" x14ac:dyDescent="0.25">
      <c r="A1292" s="222"/>
      <c r="F1292" s="220"/>
    </row>
    <row r="1293" spans="1:6" x14ac:dyDescent="0.25">
      <c r="A1293" s="222"/>
      <c r="F1293" s="220"/>
    </row>
    <row r="1294" spans="1:6" x14ac:dyDescent="0.25">
      <c r="A1294" s="222"/>
      <c r="F1294" s="220"/>
    </row>
    <row r="1295" spans="1:6" x14ac:dyDescent="0.25">
      <c r="A1295" s="222"/>
      <c r="F1295" s="220"/>
    </row>
    <row r="1296" spans="1:6" x14ac:dyDescent="0.25">
      <c r="A1296" s="222"/>
      <c r="F1296" s="220"/>
    </row>
    <row r="1297" spans="1:6" x14ac:dyDescent="0.25">
      <c r="A1297" s="222"/>
      <c r="F1297" s="220"/>
    </row>
    <row r="1298" spans="1:6" x14ac:dyDescent="0.25">
      <c r="A1298" s="222"/>
      <c r="F1298" s="220"/>
    </row>
    <row r="1299" spans="1:6" x14ac:dyDescent="0.25">
      <c r="A1299" s="222"/>
      <c r="F1299" s="220"/>
    </row>
    <row r="1300" spans="1:6" x14ac:dyDescent="0.25">
      <c r="A1300" s="222"/>
      <c r="F1300" s="220"/>
    </row>
    <row r="1301" spans="1:6" x14ac:dyDescent="0.25">
      <c r="A1301" s="222"/>
      <c r="F1301" s="220"/>
    </row>
    <row r="1302" spans="1:6" x14ac:dyDescent="0.25">
      <c r="A1302" s="222"/>
      <c r="F1302" s="220"/>
    </row>
    <row r="1303" spans="1:6" x14ac:dyDescent="0.25">
      <c r="A1303" s="222"/>
      <c r="F1303" s="220"/>
    </row>
    <row r="1304" spans="1:6" x14ac:dyDescent="0.25">
      <c r="A1304" s="222"/>
      <c r="F1304" s="220"/>
    </row>
    <row r="1305" spans="1:6" x14ac:dyDescent="0.25">
      <c r="A1305" s="222"/>
      <c r="F1305" s="220"/>
    </row>
    <row r="1306" spans="1:6" x14ac:dyDescent="0.25">
      <c r="A1306" s="222"/>
      <c r="F1306" s="220"/>
    </row>
    <row r="1307" spans="1:6" x14ac:dyDescent="0.25">
      <c r="A1307" s="222"/>
      <c r="F1307" s="220"/>
    </row>
    <row r="1308" spans="1:6" x14ac:dyDescent="0.25">
      <c r="A1308" s="222"/>
      <c r="F1308" s="220"/>
    </row>
    <row r="1309" spans="1:6" x14ac:dyDescent="0.25">
      <c r="A1309" s="222"/>
      <c r="F1309" s="220"/>
    </row>
    <row r="1310" spans="1:6" x14ac:dyDescent="0.25">
      <c r="A1310" s="222"/>
      <c r="F1310" s="220"/>
    </row>
    <row r="1311" spans="1:6" x14ac:dyDescent="0.25">
      <c r="A1311" s="222"/>
      <c r="F1311" s="220"/>
    </row>
    <row r="1312" spans="1:6" x14ac:dyDescent="0.25">
      <c r="A1312" s="222"/>
      <c r="F1312" s="220"/>
    </row>
    <row r="1313" spans="1:6" x14ac:dyDescent="0.25">
      <c r="A1313" s="222"/>
      <c r="F1313" s="220"/>
    </row>
    <row r="1314" spans="1:6" x14ac:dyDescent="0.25">
      <c r="A1314" s="222"/>
      <c r="F1314" s="220"/>
    </row>
    <row r="1315" spans="1:6" x14ac:dyDescent="0.25">
      <c r="A1315" s="222"/>
      <c r="F1315" s="220"/>
    </row>
    <row r="1316" spans="1:6" x14ac:dyDescent="0.25">
      <c r="A1316" s="222"/>
      <c r="F1316" s="220"/>
    </row>
    <row r="1317" spans="1:6" x14ac:dyDescent="0.25">
      <c r="A1317" s="222"/>
      <c r="F1317" s="220"/>
    </row>
    <row r="1318" spans="1:6" x14ac:dyDescent="0.25">
      <c r="A1318" s="222"/>
      <c r="F1318" s="220"/>
    </row>
    <row r="1319" spans="1:6" x14ac:dyDescent="0.25">
      <c r="A1319" s="222"/>
      <c r="F1319" s="220"/>
    </row>
    <row r="1320" spans="1:6" x14ac:dyDescent="0.25">
      <c r="A1320" s="222"/>
      <c r="F1320" s="220"/>
    </row>
    <row r="1321" spans="1:6" x14ac:dyDescent="0.25">
      <c r="A1321" s="222"/>
      <c r="F1321" s="220"/>
    </row>
    <row r="1322" spans="1:6" x14ac:dyDescent="0.25">
      <c r="A1322" s="222"/>
      <c r="F1322" s="220"/>
    </row>
    <row r="1323" spans="1:6" x14ac:dyDescent="0.25">
      <c r="A1323" s="222"/>
      <c r="F1323" s="220"/>
    </row>
    <row r="1324" spans="1:6" x14ac:dyDescent="0.25">
      <c r="A1324" s="222"/>
      <c r="F1324" s="220"/>
    </row>
    <row r="1325" spans="1:6" x14ac:dyDescent="0.25">
      <c r="A1325" s="222"/>
      <c r="F1325" s="220"/>
    </row>
    <row r="1326" spans="1:6" x14ac:dyDescent="0.25">
      <c r="A1326" s="222"/>
      <c r="F1326" s="220"/>
    </row>
    <row r="1327" spans="1:6" x14ac:dyDescent="0.25">
      <c r="A1327" s="222"/>
      <c r="F1327" s="220"/>
    </row>
    <row r="1328" spans="1:6" x14ac:dyDescent="0.25">
      <c r="A1328" s="222"/>
      <c r="F1328" s="220"/>
    </row>
    <row r="1329" spans="1:6" x14ac:dyDescent="0.25">
      <c r="A1329" s="222"/>
      <c r="F1329" s="220"/>
    </row>
    <row r="1330" spans="1:6" x14ac:dyDescent="0.25">
      <c r="A1330" s="222"/>
      <c r="F1330" s="220"/>
    </row>
    <row r="1331" spans="1:6" x14ac:dyDescent="0.25">
      <c r="A1331" s="222"/>
      <c r="F1331" s="220"/>
    </row>
    <row r="1332" spans="1:6" x14ac:dyDescent="0.25">
      <c r="A1332" s="222"/>
      <c r="F1332" s="220"/>
    </row>
    <row r="1333" spans="1:6" x14ac:dyDescent="0.25">
      <c r="A1333" s="222"/>
      <c r="F1333" s="220"/>
    </row>
    <row r="1334" spans="1:6" x14ac:dyDescent="0.25">
      <c r="A1334" s="222"/>
      <c r="F1334" s="220"/>
    </row>
    <row r="1335" spans="1:6" x14ac:dyDescent="0.25">
      <c r="A1335" s="222"/>
      <c r="F1335" s="220"/>
    </row>
    <row r="1336" spans="1:6" x14ac:dyDescent="0.25">
      <c r="A1336" s="222"/>
      <c r="F1336" s="220"/>
    </row>
    <row r="1337" spans="1:6" x14ac:dyDescent="0.25">
      <c r="A1337" s="222"/>
      <c r="F1337" s="220"/>
    </row>
    <row r="1338" spans="1:6" x14ac:dyDescent="0.25">
      <c r="A1338" s="222"/>
      <c r="F1338" s="220"/>
    </row>
    <row r="1339" spans="1:6" x14ac:dyDescent="0.25">
      <c r="A1339" s="222"/>
      <c r="F1339" s="220"/>
    </row>
    <row r="1340" spans="1:6" x14ac:dyDescent="0.25">
      <c r="A1340" s="222"/>
      <c r="F1340" s="220"/>
    </row>
    <row r="1341" spans="1:6" x14ac:dyDescent="0.25">
      <c r="A1341" s="222"/>
      <c r="F1341" s="220"/>
    </row>
    <row r="1342" spans="1:6" x14ac:dyDescent="0.25">
      <c r="A1342" s="222"/>
      <c r="F1342" s="220"/>
    </row>
    <row r="1343" spans="1:6" x14ac:dyDescent="0.25">
      <c r="A1343" s="222"/>
      <c r="F1343" s="220"/>
    </row>
    <row r="1344" spans="1:6" x14ac:dyDescent="0.25">
      <c r="A1344" s="222"/>
      <c r="F1344" s="220"/>
    </row>
    <row r="1345" spans="1:6" x14ac:dyDescent="0.25">
      <c r="A1345" s="222"/>
      <c r="F1345" s="220"/>
    </row>
    <row r="1346" spans="1:6" x14ac:dyDescent="0.25">
      <c r="A1346" s="222"/>
      <c r="F1346" s="220"/>
    </row>
    <row r="1347" spans="1:6" x14ac:dyDescent="0.25">
      <c r="A1347" s="222"/>
      <c r="F1347" s="220"/>
    </row>
    <row r="1348" spans="1:6" x14ac:dyDescent="0.25">
      <c r="A1348" s="222"/>
      <c r="F1348" s="220"/>
    </row>
    <row r="1349" spans="1:6" x14ac:dyDescent="0.25">
      <c r="A1349" s="222"/>
      <c r="F1349" s="220"/>
    </row>
    <row r="1350" spans="1:6" x14ac:dyDescent="0.25">
      <c r="A1350" s="222"/>
      <c r="F1350" s="220"/>
    </row>
    <row r="1351" spans="1:6" x14ac:dyDescent="0.25">
      <c r="A1351" s="222"/>
      <c r="F1351" s="220"/>
    </row>
    <row r="1352" spans="1:6" x14ac:dyDescent="0.25">
      <c r="A1352" s="222"/>
      <c r="F1352" s="220"/>
    </row>
    <row r="1353" spans="1:6" x14ac:dyDescent="0.25">
      <c r="A1353" s="222"/>
      <c r="F1353" s="220"/>
    </row>
    <row r="1354" spans="1:6" x14ac:dyDescent="0.25">
      <c r="A1354" s="222"/>
      <c r="F1354" s="220"/>
    </row>
    <row r="1355" spans="1:6" x14ac:dyDescent="0.25">
      <c r="A1355" s="222"/>
      <c r="F1355" s="220"/>
    </row>
    <row r="1356" spans="1:6" x14ac:dyDescent="0.25">
      <c r="A1356" s="222"/>
      <c r="F1356" s="220"/>
    </row>
    <row r="1357" spans="1:6" x14ac:dyDescent="0.25">
      <c r="A1357" s="222"/>
      <c r="F1357" s="220"/>
    </row>
    <row r="1358" spans="1:6" x14ac:dyDescent="0.25">
      <c r="A1358" s="222"/>
      <c r="F1358" s="220"/>
    </row>
    <row r="1359" spans="1:6" x14ac:dyDescent="0.25">
      <c r="A1359" s="222"/>
      <c r="F1359" s="220"/>
    </row>
    <row r="1360" spans="1:6" x14ac:dyDescent="0.25">
      <c r="A1360" s="222"/>
      <c r="F1360" s="220"/>
    </row>
    <row r="1361" spans="1:6" x14ac:dyDescent="0.25">
      <c r="A1361" s="222"/>
      <c r="F1361" s="220"/>
    </row>
    <row r="1362" spans="1:6" x14ac:dyDescent="0.25">
      <c r="A1362" s="222"/>
      <c r="F1362" s="220"/>
    </row>
    <row r="1363" spans="1:6" x14ac:dyDescent="0.25">
      <c r="A1363" s="222"/>
      <c r="F1363" s="220"/>
    </row>
    <row r="1364" spans="1:6" x14ac:dyDescent="0.25">
      <c r="A1364" s="222"/>
      <c r="F1364" s="220"/>
    </row>
    <row r="1365" spans="1:6" x14ac:dyDescent="0.25">
      <c r="A1365" s="222"/>
      <c r="F1365" s="220"/>
    </row>
    <row r="1366" spans="1:6" x14ac:dyDescent="0.25">
      <c r="A1366" s="222"/>
      <c r="F1366" s="220"/>
    </row>
    <row r="1367" spans="1:6" x14ac:dyDescent="0.25">
      <c r="A1367" s="222"/>
      <c r="F1367" s="220"/>
    </row>
    <row r="1368" spans="1:6" x14ac:dyDescent="0.25">
      <c r="A1368" s="222"/>
      <c r="F1368" s="220"/>
    </row>
    <row r="1369" spans="1:6" x14ac:dyDescent="0.25">
      <c r="A1369" s="222"/>
      <c r="F1369" s="220"/>
    </row>
    <row r="1370" spans="1:6" x14ac:dyDescent="0.25">
      <c r="A1370" s="222"/>
      <c r="F1370" s="220"/>
    </row>
    <row r="1371" spans="1:6" x14ac:dyDescent="0.25">
      <c r="A1371" s="222"/>
      <c r="F1371" s="220"/>
    </row>
    <row r="1372" spans="1:6" x14ac:dyDescent="0.25">
      <c r="A1372" s="222"/>
      <c r="F1372" s="220"/>
    </row>
    <row r="1373" spans="1:6" x14ac:dyDescent="0.25">
      <c r="A1373" s="222"/>
      <c r="F1373" s="220"/>
    </row>
    <row r="1374" spans="1:6" x14ac:dyDescent="0.25">
      <c r="A1374" s="222"/>
      <c r="F1374" s="220"/>
    </row>
    <row r="1375" spans="1:6" x14ac:dyDescent="0.25">
      <c r="A1375" s="222"/>
      <c r="F1375" s="220"/>
    </row>
    <row r="1376" spans="1:6" x14ac:dyDescent="0.25">
      <c r="A1376" s="222"/>
      <c r="F1376" s="220"/>
    </row>
    <row r="1377" spans="1:6" x14ac:dyDescent="0.25">
      <c r="A1377" s="222"/>
      <c r="F1377" s="220"/>
    </row>
    <row r="1378" spans="1:6" x14ac:dyDescent="0.25">
      <c r="A1378" s="222"/>
      <c r="F1378" s="220"/>
    </row>
    <row r="1379" spans="1:6" x14ac:dyDescent="0.25">
      <c r="A1379" s="222"/>
      <c r="F1379" s="220"/>
    </row>
    <row r="1380" spans="1:6" x14ac:dyDescent="0.25">
      <c r="A1380" s="222"/>
      <c r="F1380" s="220"/>
    </row>
    <row r="1381" spans="1:6" x14ac:dyDescent="0.25">
      <c r="A1381" s="222"/>
      <c r="F1381" s="220"/>
    </row>
    <row r="1382" spans="1:6" x14ac:dyDescent="0.25">
      <c r="A1382" s="222"/>
      <c r="F1382" s="220"/>
    </row>
    <row r="1383" spans="1:6" x14ac:dyDescent="0.25">
      <c r="A1383" s="222"/>
      <c r="F1383" s="220"/>
    </row>
    <row r="1384" spans="1:6" x14ac:dyDescent="0.25">
      <c r="A1384" s="222"/>
      <c r="F1384" s="220"/>
    </row>
    <row r="1385" spans="1:6" x14ac:dyDescent="0.25">
      <c r="A1385" s="222"/>
      <c r="F1385" s="220"/>
    </row>
    <row r="1386" spans="1:6" x14ac:dyDescent="0.25">
      <c r="A1386" s="222"/>
      <c r="F1386" s="220"/>
    </row>
    <row r="1387" spans="1:6" x14ac:dyDescent="0.25">
      <c r="A1387" s="222"/>
      <c r="F1387" s="220"/>
    </row>
    <row r="1388" spans="1:6" x14ac:dyDescent="0.25">
      <c r="A1388" s="222"/>
      <c r="F1388" s="220"/>
    </row>
    <row r="1389" spans="1:6" x14ac:dyDescent="0.25">
      <c r="A1389" s="222"/>
      <c r="F1389" s="220"/>
    </row>
    <row r="1390" spans="1:6" x14ac:dyDescent="0.25">
      <c r="A1390" s="222"/>
      <c r="F1390" s="220"/>
    </row>
    <row r="1391" spans="1:6" x14ac:dyDescent="0.25">
      <c r="A1391" s="222"/>
      <c r="F1391" s="220"/>
    </row>
    <row r="1392" spans="1:6" x14ac:dyDescent="0.25">
      <c r="A1392" s="222"/>
      <c r="F1392" s="220"/>
    </row>
    <row r="1393" spans="1:6" x14ac:dyDescent="0.25">
      <c r="A1393" s="222"/>
      <c r="F1393" s="220"/>
    </row>
    <row r="1394" spans="1:6" x14ac:dyDescent="0.25">
      <c r="A1394" s="222"/>
      <c r="F1394" s="220"/>
    </row>
    <row r="1395" spans="1:6" x14ac:dyDescent="0.25">
      <c r="A1395" s="222"/>
      <c r="F1395" s="220"/>
    </row>
    <row r="1396" spans="1:6" x14ac:dyDescent="0.25">
      <c r="A1396" s="222"/>
      <c r="F1396" s="220"/>
    </row>
    <row r="1397" spans="1:6" x14ac:dyDescent="0.25">
      <c r="A1397" s="222"/>
      <c r="F1397" s="220"/>
    </row>
    <row r="1398" spans="1:6" x14ac:dyDescent="0.25">
      <c r="A1398" s="222"/>
      <c r="F1398" s="220"/>
    </row>
    <row r="1399" spans="1:6" x14ac:dyDescent="0.25">
      <c r="A1399" s="222"/>
      <c r="F1399" s="220"/>
    </row>
    <row r="1400" spans="1:6" x14ac:dyDescent="0.25">
      <c r="A1400" s="222"/>
      <c r="F1400" s="220"/>
    </row>
    <row r="1401" spans="1:6" x14ac:dyDescent="0.25">
      <c r="A1401" s="222"/>
      <c r="F1401" s="220"/>
    </row>
    <row r="1402" spans="1:6" x14ac:dyDescent="0.25">
      <c r="A1402" s="222"/>
      <c r="F1402" s="220"/>
    </row>
    <row r="1403" spans="1:6" x14ac:dyDescent="0.25">
      <c r="A1403" s="222"/>
      <c r="F1403" s="220"/>
    </row>
    <row r="1404" spans="1:6" x14ac:dyDescent="0.25">
      <c r="A1404" s="222"/>
      <c r="F1404" s="220"/>
    </row>
    <row r="1405" spans="1:6" x14ac:dyDescent="0.25">
      <c r="A1405" s="222"/>
      <c r="F1405" s="220"/>
    </row>
    <row r="1406" spans="1:6" x14ac:dyDescent="0.25">
      <c r="A1406" s="222"/>
      <c r="F1406" s="220"/>
    </row>
    <row r="1407" spans="1:6" x14ac:dyDescent="0.25">
      <c r="A1407" s="222"/>
      <c r="F1407" s="220"/>
    </row>
    <row r="1408" spans="1:6" x14ac:dyDescent="0.25">
      <c r="A1408" s="222"/>
      <c r="F1408" s="220"/>
    </row>
    <row r="1409" spans="1:6" x14ac:dyDescent="0.25">
      <c r="A1409" s="222"/>
      <c r="F1409" s="220"/>
    </row>
    <row r="1410" spans="1:6" x14ac:dyDescent="0.25">
      <c r="A1410" s="222"/>
      <c r="F1410" s="220"/>
    </row>
    <row r="1411" spans="1:6" x14ac:dyDescent="0.25">
      <c r="A1411" s="222"/>
      <c r="F1411" s="220"/>
    </row>
    <row r="1412" spans="1:6" x14ac:dyDescent="0.25">
      <c r="A1412" s="222"/>
      <c r="F1412" s="220"/>
    </row>
    <row r="1413" spans="1:6" x14ac:dyDescent="0.25">
      <c r="A1413" s="222"/>
      <c r="F1413" s="220"/>
    </row>
    <row r="1414" spans="1:6" x14ac:dyDescent="0.25">
      <c r="A1414" s="222"/>
      <c r="F1414" s="220"/>
    </row>
    <row r="1415" spans="1:6" x14ac:dyDescent="0.25">
      <c r="A1415" s="222"/>
      <c r="F1415" s="220"/>
    </row>
    <row r="1416" spans="1:6" x14ac:dyDescent="0.25">
      <c r="A1416" s="222"/>
      <c r="F1416" s="220"/>
    </row>
    <row r="1417" spans="1:6" x14ac:dyDescent="0.25">
      <c r="A1417" s="222"/>
      <c r="F1417" s="220"/>
    </row>
    <row r="1418" spans="1:6" x14ac:dyDescent="0.25">
      <c r="A1418" s="222"/>
      <c r="F1418" s="220"/>
    </row>
    <row r="1419" spans="1:6" x14ac:dyDescent="0.25">
      <c r="A1419" s="222"/>
      <c r="F1419" s="220"/>
    </row>
    <row r="1420" spans="1:6" x14ac:dyDescent="0.25">
      <c r="A1420" s="222"/>
      <c r="F1420" s="220"/>
    </row>
    <row r="1421" spans="1:6" x14ac:dyDescent="0.25">
      <c r="A1421" s="222"/>
      <c r="F1421" s="220"/>
    </row>
    <row r="1422" spans="1:6" x14ac:dyDescent="0.25">
      <c r="A1422" s="222"/>
      <c r="F1422" s="220"/>
    </row>
    <row r="1423" spans="1:6" x14ac:dyDescent="0.25">
      <c r="A1423" s="222"/>
      <c r="F1423" s="220"/>
    </row>
    <row r="1424" spans="1:6" x14ac:dyDescent="0.25">
      <c r="A1424" s="222"/>
      <c r="F1424" s="220"/>
    </row>
    <row r="1425" spans="1:6" x14ac:dyDescent="0.25">
      <c r="A1425" s="222"/>
      <c r="F1425" s="220"/>
    </row>
    <row r="1426" spans="1:6" x14ac:dyDescent="0.25">
      <c r="A1426" s="222"/>
      <c r="F1426" s="220"/>
    </row>
    <row r="1427" spans="1:6" x14ac:dyDescent="0.25">
      <c r="A1427" s="222"/>
      <c r="F1427" s="220"/>
    </row>
    <row r="1428" spans="1:6" x14ac:dyDescent="0.25">
      <c r="A1428" s="222"/>
      <c r="F1428" s="220"/>
    </row>
    <row r="1429" spans="1:6" x14ac:dyDescent="0.25">
      <c r="A1429" s="222"/>
      <c r="F1429" s="220"/>
    </row>
    <row r="1430" spans="1:6" x14ac:dyDescent="0.25">
      <c r="A1430" s="222"/>
      <c r="F1430" s="220"/>
    </row>
    <row r="1431" spans="1:6" x14ac:dyDescent="0.25">
      <c r="A1431" s="222"/>
      <c r="F1431" s="220"/>
    </row>
    <row r="1432" spans="1:6" x14ac:dyDescent="0.25">
      <c r="A1432" s="222"/>
      <c r="F1432" s="220"/>
    </row>
    <row r="1433" spans="1:6" x14ac:dyDescent="0.25">
      <c r="A1433" s="222"/>
      <c r="F1433" s="220"/>
    </row>
    <row r="1434" spans="1:6" x14ac:dyDescent="0.25">
      <c r="A1434" s="222"/>
      <c r="F1434" s="220"/>
    </row>
    <row r="1435" spans="1:6" x14ac:dyDescent="0.25">
      <c r="A1435" s="222"/>
      <c r="F1435" s="220"/>
    </row>
    <row r="1436" spans="1:6" x14ac:dyDescent="0.25">
      <c r="A1436" s="222"/>
      <c r="F1436" s="220"/>
    </row>
    <row r="1437" spans="1:6" x14ac:dyDescent="0.25">
      <c r="A1437" s="222"/>
      <c r="F1437" s="220"/>
    </row>
    <row r="1438" spans="1:6" x14ac:dyDescent="0.25">
      <c r="A1438" s="222"/>
      <c r="F1438" s="220"/>
    </row>
    <row r="1439" spans="1:6" x14ac:dyDescent="0.25">
      <c r="A1439" s="222"/>
      <c r="F1439" s="220"/>
    </row>
    <row r="1440" spans="1:6" x14ac:dyDescent="0.25">
      <c r="A1440" s="222"/>
      <c r="F1440" s="220"/>
    </row>
    <row r="1441" spans="1:6" x14ac:dyDescent="0.25">
      <c r="A1441" s="222"/>
      <c r="F1441" s="220"/>
    </row>
    <row r="1442" spans="1:6" x14ac:dyDescent="0.25">
      <c r="A1442" s="222"/>
      <c r="F1442" s="220"/>
    </row>
    <row r="1443" spans="1:6" x14ac:dyDescent="0.25">
      <c r="A1443" s="222"/>
      <c r="F1443" s="220"/>
    </row>
    <row r="1444" spans="1:6" x14ac:dyDescent="0.25">
      <c r="A1444" s="222"/>
      <c r="F1444" s="220"/>
    </row>
    <row r="1445" spans="1:6" x14ac:dyDescent="0.25">
      <c r="A1445" s="222"/>
      <c r="F1445" s="220"/>
    </row>
    <row r="1446" spans="1:6" x14ac:dyDescent="0.25">
      <c r="A1446" s="222"/>
      <c r="F1446" s="220"/>
    </row>
    <row r="1447" spans="1:6" x14ac:dyDescent="0.25">
      <c r="A1447" s="222"/>
      <c r="F1447" s="220"/>
    </row>
    <row r="1448" spans="1:6" x14ac:dyDescent="0.25">
      <c r="A1448" s="222"/>
      <c r="F1448" s="220"/>
    </row>
    <row r="1449" spans="1:6" x14ac:dyDescent="0.25">
      <c r="A1449" s="222"/>
      <c r="F1449" s="220"/>
    </row>
    <row r="1450" spans="1:6" x14ac:dyDescent="0.25">
      <c r="A1450" s="222"/>
      <c r="F1450" s="220"/>
    </row>
    <row r="1451" spans="1:6" x14ac:dyDescent="0.25">
      <c r="A1451" s="222"/>
      <c r="F1451" s="220"/>
    </row>
    <row r="1452" spans="1:6" x14ac:dyDescent="0.25">
      <c r="A1452" s="222"/>
      <c r="F1452" s="220"/>
    </row>
    <row r="1453" spans="1:6" x14ac:dyDescent="0.25">
      <c r="A1453" s="222"/>
      <c r="F1453" s="220"/>
    </row>
    <row r="1454" spans="1:6" x14ac:dyDescent="0.25">
      <c r="A1454" s="222"/>
      <c r="F1454" s="220"/>
    </row>
    <row r="1455" spans="1:6" x14ac:dyDescent="0.25">
      <c r="A1455" s="222"/>
      <c r="F1455" s="220"/>
    </row>
    <row r="1456" spans="1:6" x14ac:dyDescent="0.25">
      <c r="A1456" s="222"/>
      <c r="F1456" s="220"/>
    </row>
    <row r="1457" spans="1:6" x14ac:dyDescent="0.25">
      <c r="A1457" s="222"/>
      <c r="F1457" s="220"/>
    </row>
    <row r="1458" spans="1:6" x14ac:dyDescent="0.25">
      <c r="A1458" s="222"/>
      <c r="F1458" s="220"/>
    </row>
    <row r="1459" spans="1:6" x14ac:dyDescent="0.25">
      <c r="A1459" s="222"/>
      <c r="F1459" s="220"/>
    </row>
    <row r="1460" spans="1:6" x14ac:dyDescent="0.25">
      <c r="A1460" s="222"/>
      <c r="F1460" s="220"/>
    </row>
    <row r="1461" spans="1:6" x14ac:dyDescent="0.25">
      <c r="A1461" s="222"/>
      <c r="F1461" s="220"/>
    </row>
    <row r="1462" spans="1:6" x14ac:dyDescent="0.25">
      <c r="A1462" s="222"/>
      <c r="F1462" s="220"/>
    </row>
    <row r="1463" spans="1:6" x14ac:dyDescent="0.25">
      <c r="A1463" s="222"/>
      <c r="F1463" s="220"/>
    </row>
    <row r="1464" spans="1:6" x14ac:dyDescent="0.25">
      <c r="A1464" s="222"/>
      <c r="F1464" s="220"/>
    </row>
    <row r="1465" spans="1:6" x14ac:dyDescent="0.25">
      <c r="A1465" s="222"/>
      <c r="F1465" s="220"/>
    </row>
    <row r="1466" spans="1:6" x14ac:dyDescent="0.25">
      <c r="A1466" s="222"/>
      <c r="F1466" s="220"/>
    </row>
    <row r="1467" spans="1:6" x14ac:dyDescent="0.25">
      <c r="A1467" s="222"/>
      <c r="F1467" s="220"/>
    </row>
    <row r="1468" spans="1:6" x14ac:dyDescent="0.25">
      <c r="A1468" s="222"/>
      <c r="F1468" s="220"/>
    </row>
    <row r="1469" spans="1:6" x14ac:dyDescent="0.25">
      <c r="A1469" s="222"/>
      <c r="F1469" s="220"/>
    </row>
    <row r="1470" spans="1:6" x14ac:dyDescent="0.25">
      <c r="A1470" s="222"/>
      <c r="F1470" s="220"/>
    </row>
    <row r="1471" spans="1:6" x14ac:dyDescent="0.25">
      <c r="A1471" s="222"/>
      <c r="F1471" s="220"/>
    </row>
    <row r="1472" spans="1:6" x14ac:dyDescent="0.25">
      <c r="A1472" s="222"/>
      <c r="F1472" s="220"/>
    </row>
    <row r="1473" spans="1:6" x14ac:dyDescent="0.25">
      <c r="A1473" s="222"/>
      <c r="F1473" s="220"/>
    </row>
    <row r="1474" spans="1:6" x14ac:dyDescent="0.25">
      <c r="A1474" s="222"/>
      <c r="F1474" s="220"/>
    </row>
    <row r="1475" spans="1:6" x14ac:dyDescent="0.25">
      <c r="A1475" s="222"/>
      <c r="F1475" s="220"/>
    </row>
    <row r="1476" spans="1:6" x14ac:dyDescent="0.25">
      <c r="A1476" s="222"/>
      <c r="F1476" s="220"/>
    </row>
    <row r="1477" spans="1:6" x14ac:dyDescent="0.25">
      <c r="A1477" s="222"/>
      <c r="F1477" s="220"/>
    </row>
    <row r="1478" spans="1:6" x14ac:dyDescent="0.25">
      <c r="A1478" s="222"/>
      <c r="F1478" s="220"/>
    </row>
    <row r="1479" spans="1:6" x14ac:dyDescent="0.25">
      <c r="A1479" s="222"/>
      <c r="F1479" s="220"/>
    </row>
    <row r="1480" spans="1:6" x14ac:dyDescent="0.25">
      <c r="A1480" s="222"/>
      <c r="F1480" s="220"/>
    </row>
    <row r="1481" spans="1:6" x14ac:dyDescent="0.25">
      <c r="A1481" s="222"/>
      <c r="F1481" s="220"/>
    </row>
    <row r="1482" spans="1:6" x14ac:dyDescent="0.25">
      <c r="A1482" s="222"/>
      <c r="F1482" s="220"/>
    </row>
    <row r="1483" spans="1:6" x14ac:dyDescent="0.25">
      <c r="A1483" s="222"/>
      <c r="F1483" s="220"/>
    </row>
    <row r="1484" spans="1:6" x14ac:dyDescent="0.25">
      <c r="A1484" s="222"/>
      <c r="F1484" s="220"/>
    </row>
    <row r="1485" spans="1:6" x14ac:dyDescent="0.25">
      <c r="A1485" s="222"/>
      <c r="F1485" s="220"/>
    </row>
    <row r="1486" spans="1:6" x14ac:dyDescent="0.25">
      <c r="A1486" s="222"/>
      <c r="F1486" s="220"/>
    </row>
    <row r="1487" spans="1:6" x14ac:dyDescent="0.25">
      <c r="A1487" s="222"/>
      <c r="F1487" s="220"/>
    </row>
    <row r="1488" spans="1:6" x14ac:dyDescent="0.25">
      <c r="A1488" s="222"/>
      <c r="F1488" s="220"/>
    </row>
    <row r="1489" spans="1:6" x14ac:dyDescent="0.25">
      <c r="A1489" s="222"/>
      <c r="F1489" s="220"/>
    </row>
    <row r="1490" spans="1:6" x14ac:dyDescent="0.25">
      <c r="A1490" s="222"/>
      <c r="F1490" s="220"/>
    </row>
    <row r="1491" spans="1:6" x14ac:dyDescent="0.25">
      <c r="A1491" s="222"/>
      <c r="F1491" s="220"/>
    </row>
    <row r="1492" spans="1:6" x14ac:dyDescent="0.25">
      <c r="A1492" s="222"/>
      <c r="F1492" s="220"/>
    </row>
    <row r="1493" spans="1:6" x14ac:dyDescent="0.25">
      <c r="A1493" s="222"/>
      <c r="F1493" s="220"/>
    </row>
    <row r="1494" spans="1:6" x14ac:dyDescent="0.25">
      <c r="A1494" s="222"/>
      <c r="F1494" s="220"/>
    </row>
    <row r="1495" spans="1:6" x14ac:dyDescent="0.25">
      <c r="A1495" s="222"/>
      <c r="F1495" s="220"/>
    </row>
    <row r="1496" spans="1:6" x14ac:dyDescent="0.25">
      <c r="A1496" s="222"/>
      <c r="F1496" s="220"/>
    </row>
    <row r="1497" spans="1:6" x14ac:dyDescent="0.25">
      <c r="A1497" s="222"/>
      <c r="F1497" s="220"/>
    </row>
    <row r="1498" spans="1:6" x14ac:dyDescent="0.25">
      <c r="A1498" s="222"/>
      <c r="F1498" s="220"/>
    </row>
    <row r="1499" spans="1:6" x14ac:dyDescent="0.25">
      <c r="A1499" s="222"/>
      <c r="F1499" s="220"/>
    </row>
    <row r="1500" spans="1:6" x14ac:dyDescent="0.25">
      <c r="A1500" s="222"/>
      <c r="F1500" s="220"/>
    </row>
    <row r="1501" spans="1:6" x14ac:dyDescent="0.25">
      <c r="A1501" s="222"/>
      <c r="F1501" s="220"/>
    </row>
    <row r="1502" spans="1:6" x14ac:dyDescent="0.25">
      <c r="A1502" s="222"/>
      <c r="F1502" s="220"/>
    </row>
    <row r="1503" spans="1:6" x14ac:dyDescent="0.25">
      <c r="A1503" s="222"/>
      <c r="F1503" s="220"/>
    </row>
    <row r="1504" spans="1:6" x14ac:dyDescent="0.25">
      <c r="A1504" s="222"/>
      <c r="F1504" s="220"/>
    </row>
    <row r="1505" spans="1:6" x14ac:dyDescent="0.25">
      <c r="A1505" s="222"/>
      <c r="F1505" s="220"/>
    </row>
    <row r="1506" spans="1:6" x14ac:dyDescent="0.25">
      <c r="A1506" s="222"/>
      <c r="F1506" s="220"/>
    </row>
    <row r="1507" spans="1:6" x14ac:dyDescent="0.25">
      <c r="A1507" s="222"/>
      <c r="F1507" s="220"/>
    </row>
    <row r="1508" spans="1:6" x14ac:dyDescent="0.25">
      <c r="A1508" s="222"/>
      <c r="F1508" s="220"/>
    </row>
    <row r="1509" spans="1:6" x14ac:dyDescent="0.25">
      <c r="A1509" s="222"/>
      <c r="F1509" s="220"/>
    </row>
    <row r="1510" spans="1:6" x14ac:dyDescent="0.25">
      <c r="A1510" s="222"/>
      <c r="F1510" s="220"/>
    </row>
    <row r="1511" spans="1:6" x14ac:dyDescent="0.25">
      <c r="A1511" s="222"/>
      <c r="F1511" s="220"/>
    </row>
    <row r="1512" spans="1:6" x14ac:dyDescent="0.25">
      <c r="A1512" s="222"/>
      <c r="F1512" s="220"/>
    </row>
    <row r="1513" spans="1:6" x14ac:dyDescent="0.25">
      <c r="A1513" s="222"/>
      <c r="F1513" s="220"/>
    </row>
    <row r="1514" spans="1:6" x14ac:dyDescent="0.25">
      <c r="A1514" s="222"/>
      <c r="F1514" s="220"/>
    </row>
    <row r="1515" spans="1:6" x14ac:dyDescent="0.25">
      <c r="A1515" s="222"/>
      <c r="F1515" s="220"/>
    </row>
    <row r="1516" spans="1:6" x14ac:dyDescent="0.25">
      <c r="A1516" s="222"/>
      <c r="F1516" s="220"/>
    </row>
    <row r="1517" spans="1:6" x14ac:dyDescent="0.25">
      <c r="A1517" s="222"/>
      <c r="F1517" s="220"/>
    </row>
    <row r="1518" spans="1:6" x14ac:dyDescent="0.25">
      <c r="A1518" s="222"/>
      <c r="F1518" s="220"/>
    </row>
    <row r="1519" spans="1:6" x14ac:dyDescent="0.25">
      <c r="A1519" s="222"/>
      <c r="F1519" s="220"/>
    </row>
    <row r="1520" spans="1:6" x14ac:dyDescent="0.25">
      <c r="A1520" s="222"/>
      <c r="F1520" s="220"/>
    </row>
    <row r="1521" spans="1:6" x14ac:dyDescent="0.25">
      <c r="A1521" s="222"/>
      <c r="F1521" s="220"/>
    </row>
    <row r="1522" spans="1:6" x14ac:dyDescent="0.25">
      <c r="A1522" s="222"/>
      <c r="F1522" s="220"/>
    </row>
    <row r="1523" spans="1:6" x14ac:dyDescent="0.25">
      <c r="A1523" s="222"/>
      <c r="F1523" s="220"/>
    </row>
    <row r="1524" spans="1:6" x14ac:dyDescent="0.25">
      <c r="A1524" s="222"/>
      <c r="F1524" s="220"/>
    </row>
    <row r="1525" spans="1:6" x14ac:dyDescent="0.25">
      <c r="A1525" s="222"/>
      <c r="F1525" s="220"/>
    </row>
    <row r="1526" spans="1:6" x14ac:dyDescent="0.25">
      <c r="A1526" s="222"/>
      <c r="F1526" s="220"/>
    </row>
    <row r="1527" spans="1:6" x14ac:dyDescent="0.25">
      <c r="A1527" s="222"/>
      <c r="F1527" s="220"/>
    </row>
    <row r="1528" spans="1:6" x14ac:dyDescent="0.25">
      <c r="A1528" s="222"/>
      <c r="F1528" s="220"/>
    </row>
    <row r="1529" spans="1:6" x14ac:dyDescent="0.25">
      <c r="A1529" s="222"/>
      <c r="F1529" s="220"/>
    </row>
    <row r="1530" spans="1:6" x14ac:dyDescent="0.25">
      <c r="A1530" s="222"/>
      <c r="F1530" s="220"/>
    </row>
    <row r="1531" spans="1:6" x14ac:dyDescent="0.25">
      <c r="A1531" s="222"/>
      <c r="F1531" s="220"/>
    </row>
    <row r="1532" spans="1:6" x14ac:dyDescent="0.25">
      <c r="A1532" s="222"/>
      <c r="F1532" s="220"/>
    </row>
    <row r="1533" spans="1:6" x14ac:dyDescent="0.25">
      <c r="A1533" s="222"/>
      <c r="F1533" s="220"/>
    </row>
    <row r="1534" spans="1:6" x14ac:dyDescent="0.25">
      <c r="A1534" s="222"/>
      <c r="F1534" s="220"/>
    </row>
    <row r="1535" spans="1:6" x14ac:dyDescent="0.25">
      <c r="A1535" s="222"/>
      <c r="F1535" s="220"/>
    </row>
    <row r="1536" spans="1:6" x14ac:dyDescent="0.25">
      <c r="A1536" s="222"/>
      <c r="F1536" s="220"/>
    </row>
    <row r="1537" spans="1:6" x14ac:dyDescent="0.25">
      <c r="A1537" s="222"/>
      <c r="F1537" s="220"/>
    </row>
    <row r="1538" spans="1:6" x14ac:dyDescent="0.25">
      <c r="A1538" s="222"/>
      <c r="F1538" s="220"/>
    </row>
    <row r="1539" spans="1:6" x14ac:dyDescent="0.25">
      <c r="A1539" s="222"/>
      <c r="F1539" s="220"/>
    </row>
    <row r="1540" spans="1:6" x14ac:dyDescent="0.25">
      <c r="A1540" s="222"/>
      <c r="F1540" s="220"/>
    </row>
    <row r="1541" spans="1:6" x14ac:dyDescent="0.25">
      <c r="A1541" s="222"/>
      <c r="F1541" s="220"/>
    </row>
    <row r="1542" spans="1:6" x14ac:dyDescent="0.25">
      <c r="A1542" s="222"/>
      <c r="F1542" s="220"/>
    </row>
    <row r="1543" spans="1:6" x14ac:dyDescent="0.25">
      <c r="A1543" s="222"/>
      <c r="F1543" s="220"/>
    </row>
    <row r="1544" spans="1:6" x14ac:dyDescent="0.25">
      <c r="A1544" s="222"/>
      <c r="F1544" s="220"/>
    </row>
    <row r="1545" spans="1:6" x14ac:dyDescent="0.25">
      <c r="A1545" s="222"/>
      <c r="F1545" s="220"/>
    </row>
    <row r="1546" spans="1:6" x14ac:dyDescent="0.25">
      <c r="A1546" s="222"/>
      <c r="F1546" s="220"/>
    </row>
    <row r="1547" spans="1:6" x14ac:dyDescent="0.25">
      <c r="A1547" s="222"/>
      <c r="F1547" s="220"/>
    </row>
    <row r="1548" spans="1:6" x14ac:dyDescent="0.25">
      <c r="A1548" s="222"/>
      <c r="F1548" s="220"/>
    </row>
    <row r="1549" spans="1:6" x14ac:dyDescent="0.25">
      <c r="A1549" s="222"/>
      <c r="F1549" s="220"/>
    </row>
    <row r="1550" spans="1:6" x14ac:dyDescent="0.25">
      <c r="A1550" s="222"/>
      <c r="F1550" s="220"/>
    </row>
    <row r="1551" spans="1:6" x14ac:dyDescent="0.25">
      <c r="A1551" s="222"/>
      <c r="F1551" s="220"/>
    </row>
    <row r="1552" spans="1:6" x14ac:dyDescent="0.25">
      <c r="A1552" s="222"/>
      <c r="F1552" s="220"/>
    </row>
    <row r="1553" spans="1:6" x14ac:dyDescent="0.25">
      <c r="A1553" s="222"/>
      <c r="F1553" s="220"/>
    </row>
    <row r="1554" spans="1:6" x14ac:dyDescent="0.25">
      <c r="A1554" s="222"/>
      <c r="F1554" s="220"/>
    </row>
    <row r="1555" spans="1:6" x14ac:dyDescent="0.25">
      <c r="A1555" s="222"/>
      <c r="F1555" s="220"/>
    </row>
    <row r="1556" spans="1:6" x14ac:dyDescent="0.25">
      <c r="A1556" s="222"/>
      <c r="F1556" s="220"/>
    </row>
    <row r="1557" spans="1:6" x14ac:dyDescent="0.25">
      <c r="A1557" s="222"/>
      <c r="F1557" s="220"/>
    </row>
    <row r="1558" spans="1:6" x14ac:dyDescent="0.25">
      <c r="A1558" s="222"/>
      <c r="F1558" s="220"/>
    </row>
    <row r="1559" spans="1:6" x14ac:dyDescent="0.25">
      <c r="A1559" s="222"/>
      <c r="F1559" s="220"/>
    </row>
    <row r="1560" spans="1:6" x14ac:dyDescent="0.25">
      <c r="A1560" s="222"/>
      <c r="F1560" s="220"/>
    </row>
    <row r="1561" spans="1:6" x14ac:dyDescent="0.25">
      <c r="A1561" s="222"/>
      <c r="F1561" s="220"/>
    </row>
    <row r="1562" spans="1:6" x14ac:dyDescent="0.25">
      <c r="A1562" s="222"/>
      <c r="F1562" s="220"/>
    </row>
    <row r="1563" spans="1:6" x14ac:dyDescent="0.25">
      <c r="A1563" s="222"/>
      <c r="F1563" s="220"/>
    </row>
    <row r="1564" spans="1:6" x14ac:dyDescent="0.25">
      <c r="A1564" s="222"/>
      <c r="F1564" s="220"/>
    </row>
    <row r="1565" spans="1:6" x14ac:dyDescent="0.25">
      <c r="A1565" s="222"/>
      <c r="F1565" s="220"/>
    </row>
    <row r="1566" spans="1:6" x14ac:dyDescent="0.25">
      <c r="A1566" s="222"/>
      <c r="F1566" s="220"/>
    </row>
    <row r="1567" spans="1:6" x14ac:dyDescent="0.25">
      <c r="A1567" s="222"/>
      <c r="F1567" s="220"/>
    </row>
    <row r="1568" spans="1:6" x14ac:dyDescent="0.25">
      <c r="A1568" s="222"/>
      <c r="F1568" s="220"/>
    </row>
    <row r="1569" spans="1:6" x14ac:dyDescent="0.25">
      <c r="A1569" s="222"/>
      <c r="F1569" s="220"/>
    </row>
    <row r="1570" spans="1:6" x14ac:dyDescent="0.25">
      <c r="A1570" s="222"/>
      <c r="F1570" s="220"/>
    </row>
    <row r="1571" spans="1:6" x14ac:dyDescent="0.25">
      <c r="A1571" s="222"/>
      <c r="F1571" s="220"/>
    </row>
    <row r="1572" spans="1:6" x14ac:dyDescent="0.25">
      <c r="A1572" s="222"/>
      <c r="F1572" s="220"/>
    </row>
    <row r="1573" spans="1:6" x14ac:dyDescent="0.25"/>
    <row r="1574" spans="1:6" x14ac:dyDescent="0.25"/>
    <row r="1575" spans="1:6" x14ac:dyDescent="0.25"/>
    <row r="1576" spans="1:6" x14ac:dyDescent="0.25"/>
    <row r="1577" spans="1:6" x14ac:dyDescent="0.25"/>
    <row r="1578" spans="1:6" x14ac:dyDescent="0.25"/>
    <row r="1579" spans="1:6" x14ac:dyDescent="0.25"/>
    <row r="1580" spans="1:6" x14ac:dyDescent="0.25"/>
    <row r="1581" spans="1:6" x14ac:dyDescent="0.25"/>
    <row r="1582" spans="1:6" x14ac:dyDescent="0.25"/>
    <row r="1583" spans="1:6" x14ac:dyDescent="0.25"/>
    <row r="1584" spans="1:6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</sheetData>
  <sheetProtection sheet="1" selectLockedCells="1"/>
  <mergeCells count="40">
    <mergeCell ref="B111:D111"/>
    <mergeCell ref="A112:E112"/>
    <mergeCell ref="B113:D113"/>
    <mergeCell ref="A114:E114"/>
    <mergeCell ref="A95:E95"/>
    <mergeCell ref="B101:D101"/>
    <mergeCell ref="A102:E102"/>
    <mergeCell ref="B103:D103"/>
    <mergeCell ref="A104:E104"/>
    <mergeCell ref="A105:E105"/>
    <mergeCell ref="A94:E94"/>
    <mergeCell ref="B58:D58"/>
    <mergeCell ref="A59:E59"/>
    <mergeCell ref="A60:E60"/>
    <mergeCell ref="B74:D74"/>
    <mergeCell ref="A75:E75"/>
    <mergeCell ref="B76:D76"/>
    <mergeCell ref="A77:E77"/>
    <mergeCell ref="A78:E78"/>
    <mergeCell ref="B87:D87"/>
    <mergeCell ref="A88:E88"/>
    <mergeCell ref="B93:D93"/>
    <mergeCell ref="A57:E57"/>
    <mergeCell ref="B7:E7"/>
    <mergeCell ref="B8:E8"/>
    <mergeCell ref="B9:E9"/>
    <mergeCell ref="A10:E10"/>
    <mergeCell ref="A11:E11"/>
    <mergeCell ref="B36:D36"/>
    <mergeCell ref="A37:E37"/>
    <mergeCell ref="B48:D48"/>
    <mergeCell ref="A49:E49"/>
    <mergeCell ref="A50:E50"/>
    <mergeCell ref="B56:D56"/>
    <mergeCell ref="B6:E6"/>
    <mergeCell ref="A1:E1"/>
    <mergeCell ref="A2:E2"/>
    <mergeCell ref="B3:E3"/>
    <mergeCell ref="B4:E4"/>
    <mergeCell ref="B5:E5"/>
  </mergeCells>
  <printOptions horizontalCentered="1"/>
  <pageMargins left="0.25" right="0.25" top="0.5" bottom="0.5" header="0.05" footer="0.05"/>
  <pageSetup scale="96" fitToHeight="0" orientation="landscape" r:id="rId1"/>
  <headerFooter>
    <oddFooter>&amp;LWSU Price Sheet&amp;R&amp;P of &amp;N</oddFooter>
  </headerFooter>
  <rowBreaks count="4" manualBreakCount="4">
    <brk id="23" max="5" man="1"/>
    <brk id="37" max="5" man="1"/>
    <brk id="59" max="5" man="1"/>
    <brk id="8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922FC-0C14-41BB-B294-B71254A679F8}">
  <dimension ref="A1:T47"/>
  <sheetViews>
    <sheetView zoomScale="55" zoomScaleNormal="55" workbookViewId="0">
      <selection activeCell="C15" sqref="C15"/>
    </sheetView>
  </sheetViews>
  <sheetFormatPr defaultColWidth="0" defaultRowHeight="15" customHeight="1" zeroHeight="1" x14ac:dyDescent="0.25"/>
  <cols>
    <col min="1" max="9" width="9.28515625" customWidth="1"/>
    <col min="10" max="10" width="0.140625" customWidth="1"/>
    <col min="11" max="20" width="0" hidden="1" customWidth="1"/>
    <col min="21" max="16384" width="8.85546875" hidden="1"/>
  </cols>
  <sheetData>
    <row r="1" spans="1:9" ht="52.5" customHeight="1" x14ac:dyDescent="0.3">
      <c r="A1" s="440" t="s">
        <v>205</v>
      </c>
      <c r="B1" s="440"/>
      <c r="C1" s="440"/>
      <c r="D1" s="440"/>
      <c r="E1" s="440"/>
      <c r="F1" s="440"/>
      <c r="G1" s="440"/>
      <c r="H1" s="440"/>
      <c r="I1" s="441"/>
    </row>
    <row r="2" spans="1:9" x14ac:dyDescent="0.25">
      <c r="A2" s="227"/>
      <c r="B2" s="228"/>
      <c r="C2" s="228"/>
      <c r="D2" s="228"/>
      <c r="E2" s="228"/>
      <c r="F2" s="228"/>
      <c r="G2" s="228"/>
      <c r="H2" s="228"/>
      <c r="I2" s="228"/>
    </row>
    <row r="3" spans="1:9" x14ac:dyDescent="0.25">
      <c r="A3" s="229"/>
      <c r="B3" s="229"/>
      <c r="C3" s="229"/>
      <c r="D3" s="229"/>
      <c r="E3" s="229"/>
      <c r="F3" s="229"/>
      <c r="G3" s="229"/>
      <c r="H3" s="229"/>
      <c r="I3" s="229"/>
    </row>
    <row r="4" spans="1:9" x14ac:dyDescent="0.25">
      <c r="A4" s="229"/>
      <c r="B4" s="229"/>
      <c r="C4" s="229"/>
      <c r="D4" s="229"/>
      <c r="E4" s="229"/>
      <c r="F4" s="229"/>
      <c r="G4" s="229"/>
      <c r="H4" s="229"/>
      <c r="I4" s="229"/>
    </row>
    <row r="5" spans="1:9" x14ac:dyDescent="0.25">
      <c r="A5" s="229"/>
      <c r="B5" s="229"/>
      <c r="C5" s="229"/>
      <c r="D5" s="229"/>
      <c r="E5" s="229"/>
      <c r="F5" s="229"/>
      <c r="G5" s="229"/>
      <c r="H5" s="229"/>
      <c r="I5" s="229"/>
    </row>
    <row r="6" spans="1:9" x14ac:dyDescent="0.25">
      <c r="A6" s="229"/>
      <c r="B6" s="229"/>
      <c r="C6" s="229"/>
      <c r="D6" s="229"/>
      <c r="E6" s="229"/>
      <c r="F6" s="229"/>
      <c r="G6" s="229"/>
      <c r="H6" s="229"/>
      <c r="I6" s="229"/>
    </row>
    <row r="7" spans="1:9" x14ac:dyDescent="0.25">
      <c r="A7" s="229"/>
      <c r="B7" s="229"/>
      <c r="C7" s="229"/>
      <c r="D7" s="229"/>
      <c r="E7" s="229"/>
      <c r="F7" s="229"/>
      <c r="G7" s="229"/>
      <c r="H7" s="229"/>
      <c r="I7" s="229"/>
    </row>
    <row r="8" spans="1:9" x14ac:dyDescent="0.25">
      <c r="A8" s="229"/>
      <c r="B8" s="229"/>
      <c r="C8" s="229"/>
      <c r="D8" s="229"/>
      <c r="E8" s="229"/>
      <c r="F8" s="229"/>
      <c r="G8" s="229"/>
      <c r="H8" s="229"/>
      <c r="I8" s="229"/>
    </row>
    <row r="9" spans="1:9" x14ac:dyDescent="0.25">
      <c r="A9" s="229"/>
      <c r="B9" s="229"/>
      <c r="C9" s="229"/>
      <c r="D9" s="229"/>
      <c r="E9" s="229"/>
      <c r="F9" s="229"/>
      <c r="G9" s="229"/>
      <c r="H9" s="229"/>
      <c r="I9" s="229"/>
    </row>
    <row r="10" spans="1:9" x14ac:dyDescent="0.25">
      <c r="A10" s="229"/>
      <c r="B10" s="229"/>
      <c r="C10" s="229"/>
      <c r="D10" s="229"/>
      <c r="E10" s="229"/>
      <c r="F10" s="229"/>
      <c r="G10" s="229"/>
      <c r="H10" s="229"/>
      <c r="I10" s="229"/>
    </row>
    <row r="11" spans="1:9" x14ac:dyDescent="0.25">
      <c r="A11" s="229"/>
      <c r="B11" s="229"/>
      <c r="C11" s="229"/>
      <c r="D11" s="229"/>
      <c r="E11" s="229"/>
      <c r="F11" s="229"/>
      <c r="G11" s="229"/>
      <c r="H11" s="229"/>
      <c r="I11" s="229"/>
    </row>
    <row r="12" spans="1:9" x14ac:dyDescent="0.25">
      <c r="A12" s="229"/>
      <c r="B12" s="229"/>
      <c r="C12" s="229"/>
      <c r="D12" s="229"/>
      <c r="E12" s="229"/>
      <c r="F12" s="229"/>
      <c r="G12" s="229"/>
      <c r="H12" s="229"/>
      <c r="I12" s="229"/>
    </row>
    <row r="13" spans="1:9" x14ac:dyDescent="0.25">
      <c r="A13" s="229"/>
      <c r="B13" s="229"/>
      <c r="C13" s="229"/>
      <c r="D13" s="229"/>
      <c r="E13" s="229"/>
      <c r="F13" s="229"/>
      <c r="G13" s="229"/>
      <c r="H13" s="229"/>
      <c r="I13" s="229"/>
    </row>
    <row r="14" spans="1:9" x14ac:dyDescent="0.25">
      <c r="A14" s="229"/>
      <c r="B14" s="229"/>
      <c r="C14" s="229"/>
      <c r="D14" s="229"/>
      <c r="E14" s="229"/>
      <c r="F14" s="229"/>
      <c r="G14" s="229"/>
      <c r="H14" s="229"/>
      <c r="I14" s="229"/>
    </row>
    <row r="15" spans="1:9" x14ac:dyDescent="0.25">
      <c r="A15" s="229"/>
      <c r="B15" s="229"/>
      <c r="C15" s="229"/>
      <c r="D15" s="229"/>
      <c r="E15" s="229"/>
      <c r="F15" s="229"/>
      <c r="G15" s="229"/>
      <c r="H15" s="229"/>
      <c r="I15" s="229"/>
    </row>
    <row r="16" spans="1:9" x14ac:dyDescent="0.25">
      <c r="A16" s="229"/>
      <c r="B16" s="229"/>
      <c r="C16" s="229"/>
      <c r="D16" s="229"/>
      <c r="E16" s="229"/>
      <c r="F16" s="229"/>
      <c r="G16" s="229"/>
      <c r="H16" s="229"/>
      <c r="I16" s="229"/>
    </row>
    <row r="17" spans="1:9" x14ac:dyDescent="0.25">
      <c r="A17" s="229"/>
      <c r="B17" s="229"/>
      <c r="C17" s="229"/>
      <c r="D17" s="229"/>
      <c r="E17" s="229"/>
      <c r="F17" s="229"/>
      <c r="G17" s="229"/>
      <c r="H17" s="229"/>
      <c r="I17" s="229"/>
    </row>
    <row r="18" spans="1:9" x14ac:dyDescent="0.25">
      <c r="A18" s="229"/>
      <c r="B18" s="229"/>
      <c r="C18" s="229"/>
      <c r="D18" s="229"/>
      <c r="E18" s="229"/>
      <c r="F18" s="229"/>
      <c r="G18" s="229"/>
      <c r="H18" s="229"/>
      <c r="I18" s="229"/>
    </row>
    <row r="19" spans="1:9" x14ac:dyDescent="0.25">
      <c r="A19" s="229"/>
      <c r="B19" s="229"/>
      <c r="C19" s="229"/>
      <c r="D19" s="229"/>
      <c r="E19" s="229"/>
      <c r="F19" s="229"/>
      <c r="G19" s="229"/>
      <c r="H19" s="229"/>
      <c r="I19" s="229"/>
    </row>
    <row r="20" spans="1:9" x14ac:dyDescent="0.25">
      <c r="A20" s="229"/>
      <c r="B20" s="229"/>
      <c r="C20" s="229"/>
      <c r="D20" s="229"/>
      <c r="E20" s="229"/>
      <c r="F20" s="229"/>
      <c r="G20" s="229"/>
      <c r="H20" s="229"/>
      <c r="I20" s="229"/>
    </row>
    <row r="21" spans="1:9" x14ac:dyDescent="0.25">
      <c r="A21" s="229"/>
      <c r="B21" s="229"/>
      <c r="C21" s="229"/>
      <c r="D21" s="229"/>
      <c r="E21" s="229"/>
      <c r="F21" s="229"/>
      <c r="G21" s="229"/>
      <c r="H21" s="229"/>
      <c r="I21" s="229"/>
    </row>
    <row r="22" spans="1:9" x14ac:dyDescent="0.25">
      <c r="A22" s="229"/>
      <c r="B22" s="229"/>
      <c r="C22" s="229"/>
      <c r="D22" s="229"/>
      <c r="E22" s="229"/>
      <c r="F22" s="229"/>
      <c r="G22" s="229"/>
      <c r="H22" s="229"/>
      <c r="I22" s="229"/>
    </row>
    <row r="23" spans="1:9" x14ac:dyDescent="0.25">
      <c r="A23" s="229"/>
      <c r="B23" s="229"/>
      <c r="C23" s="229"/>
      <c r="D23" s="229"/>
      <c r="E23" s="229"/>
      <c r="F23" s="229"/>
      <c r="G23" s="229"/>
      <c r="H23" s="229"/>
      <c r="I23" s="229"/>
    </row>
    <row r="24" spans="1:9" x14ac:dyDescent="0.25">
      <c r="A24" s="229"/>
      <c r="B24" s="229"/>
      <c r="C24" s="229"/>
      <c r="D24" s="229"/>
      <c r="E24" s="229"/>
      <c r="F24" s="229"/>
      <c r="G24" s="229"/>
      <c r="H24" s="229"/>
      <c r="I24" s="229"/>
    </row>
    <row r="25" spans="1:9" x14ac:dyDescent="0.25">
      <c r="A25" s="229"/>
      <c r="B25" s="229"/>
      <c r="C25" s="229"/>
      <c r="D25" s="229"/>
      <c r="E25" s="229"/>
      <c r="F25" s="229"/>
      <c r="G25" s="229"/>
      <c r="H25" s="229"/>
      <c r="I25" s="229"/>
    </row>
    <row r="26" spans="1:9" x14ac:dyDescent="0.25">
      <c r="A26" s="229"/>
      <c r="B26" s="229"/>
      <c r="C26" s="229"/>
      <c r="D26" s="229"/>
      <c r="E26" s="229"/>
      <c r="F26" s="229"/>
      <c r="G26" s="229"/>
      <c r="H26" s="229"/>
      <c r="I26" s="229"/>
    </row>
    <row r="27" spans="1:9" x14ac:dyDescent="0.25">
      <c r="A27" s="229"/>
      <c r="B27" s="229"/>
      <c r="C27" s="229"/>
      <c r="D27" s="229"/>
      <c r="E27" s="229"/>
      <c r="F27" s="229"/>
      <c r="G27" s="229"/>
      <c r="H27" s="229"/>
      <c r="I27" s="229"/>
    </row>
    <row r="28" spans="1:9" x14ac:dyDescent="0.25">
      <c r="A28" s="229"/>
      <c r="B28" s="229"/>
      <c r="C28" s="229"/>
      <c r="D28" s="229"/>
      <c r="E28" s="229"/>
      <c r="F28" s="229"/>
      <c r="G28" s="229"/>
      <c r="H28" s="229"/>
      <c r="I28" s="229"/>
    </row>
    <row r="29" spans="1:9" x14ac:dyDescent="0.25">
      <c r="A29" s="229"/>
      <c r="B29" s="229"/>
      <c r="C29" s="229"/>
      <c r="D29" s="229"/>
      <c r="E29" s="229"/>
      <c r="F29" s="229"/>
      <c r="G29" s="229"/>
      <c r="H29" s="229"/>
      <c r="I29" s="229"/>
    </row>
    <row r="30" spans="1:9" x14ac:dyDescent="0.25">
      <c r="A30" s="229"/>
      <c r="B30" s="229"/>
      <c r="C30" s="229"/>
      <c r="D30" s="229"/>
      <c r="E30" s="229"/>
      <c r="F30" s="229"/>
      <c r="G30" s="229"/>
      <c r="H30" s="229"/>
      <c r="I30" s="229"/>
    </row>
    <row r="31" spans="1:9" x14ac:dyDescent="0.25">
      <c r="A31" s="229"/>
      <c r="B31" s="229"/>
      <c r="C31" s="229"/>
      <c r="D31" s="229"/>
      <c r="E31" s="229"/>
      <c r="F31" s="229"/>
      <c r="G31" s="229"/>
      <c r="H31" s="229"/>
      <c r="I31" s="229"/>
    </row>
    <row r="32" spans="1:9" x14ac:dyDescent="0.25">
      <c r="A32" s="229"/>
      <c r="B32" s="229"/>
      <c r="C32" s="229"/>
      <c r="D32" s="229"/>
      <c r="E32" s="229"/>
      <c r="F32" s="229"/>
      <c r="G32" s="229"/>
      <c r="H32" s="229"/>
      <c r="I32" s="229"/>
    </row>
    <row r="33" spans="1:9" x14ac:dyDescent="0.25">
      <c r="A33" s="229"/>
      <c r="B33" s="229"/>
      <c r="C33" s="229"/>
      <c r="D33" s="229"/>
      <c r="E33" s="229"/>
      <c r="F33" s="229"/>
      <c r="G33" s="229"/>
      <c r="H33" s="229"/>
      <c r="I33" s="229"/>
    </row>
    <row r="34" spans="1:9" x14ac:dyDescent="0.25">
      <c r="A34" s="229"/>
      <c r="B34" s="229"/>
      <c r="C34" s="229"/>
      <c r="D34" s="229"/>
      <c r="E34" s="229"/>
      <c r="F34" s="229"/>
      <c r="G34" s="229"/>
      <c r="H34" s="229"/>
      <c r="I34" s="229"/>
    </row>
    <row r="35" spans="1:9" x14ac:dyDescent="0.25">
      <c r="A35" s="229"/>
      <c r="B35" s="229"/>
      <c r="C35" s="229"/>
      <c r="D35" s="229"/>
      <c r="E35" s="229"/>
      <c r="F35" s="229"/>
      <c r="G35" s="229"/>
      <c r="H35" s="229"/>
      <c r="I35" s="229"/>
    </row>
    <row r="36" spans="1:9" x14ac:dyDescent="0.25">
      <c r="A36" s="229"/>
      <c r="B36" s="229"/>
      <c r="C36" s="229"/>
      <c r="D36" s="229"/>
      <c r="E36" s="229"/>
      <c r="F36" s="229"/>
      <c r="G36" s="229"/>
      <c r="H36" s="229"/>
      <c r="I36" s="229"/>
    </row>
    <row r="37" spans="1:9" x14ac:dyDescent="0.25">
      <c r="A37" s="229"/>
      <c r="B37" s="229"/>
      <c r="C37" s="229"/>
      <c r="D37" s="229"/>
      <c r="E37" s="229"/>
      <c r="F37" s="229"/>
      <c r="G37" s="229"/>
      <c r="H37" s="229"/>
      <c r="I37" s="229"/>
    </row>
    <row r="38" spans="1:9" x14ac:dyDescent="0.25">
      <c r="A38" s="229"/>
      <c r="B38" s="229"/>
      <c r="C38" s="229"/>
      <c r="D38" s="229"/>
      <c r="E38" s="229"/>
      <c r="F38" s="229"/>
      <c r="G38" s="229"/>
      <c r="H38" s="229"/>
      <c r="I38" s="229"/>
    </row>
    <row r="39" spans="1:9" x14ac:dyDescent="0.25">
      <c r="A39" s="229"/>
      <c r="B39" s="229"/>
      <c r="C39" s="229"/>
      <c r="D39" s="229"/>
      <c r="E39" s="229"/>
      <c r="F39" s="229"/>
      <c r="G39" s="229"/>
      <c r="H39" s="229"/>
      <c r="I39" s="229"/>
    </row>
    <row r="40" spans="1:9" x14ac:dyDescent="0.25">
      <c r="A40" s="229"/>
      <c r="B40" s="229"/>
      <c r="C40" s="229"/>
      <c r="D40" s="229"/>
      <c r="E40" s="229"/>
      <c r="F40" s="229"/>
      <c r="G40" s="229"/>
      <c r="H40" s="229"/>
      <c r="I40" s="229"/>
    </row>
    <row r="41" spans="1:9" x14ac:dyDescent="0.25">
      <c r="A41" s="229"/>
      <c r="B41" s="229"/>
      <c r="C41" s="229"/>
      <c r="D41" s="229"/>
      <c r="E41" s="229"/>
      <c r="F41" s="229"/>
      <c r="G41" s="229"/>
      <c r="H41" s="229"/>
      <c r="I41" s="229"/>
    </row>
    <row r="42" spans="1:9" x14ac:dyDescent="0.25">
      <c r="A42" s="229"/>
      <c r="B42" s="229"/>
      <c r="C42" s="229"/>
      <c r="D42" s="229"/>
      <c r="E42" s="229"/>
      <c r="F42" s="229"/>
      <c r="G42" s="229"/>
      <c r="H42" s="229"/>
      <c r="I42" s="229"/>
    </row>
    <row r="43" spans="1:9" x14ac:dyDescent="0.25">
      <c r="A43" s="229"/>
      <c r="B43" s="229"/>
      <c r="C43" s="229"/>
      <c r="D43" s="229"/>
      <c r="E43" s="229"/>
      <c r="F43" s="229"/>
      <c r="G43" s="229"/>
      <c r="H43" s="229"/>
      <c r="I43" s="229"/>
    </row>
    <row r="44" spans="1:9" x14ac:dyDescent="0.25">
      <c r="A44" s="229"/>
      <c r="B44" s="229"/>
      <c r="C44" s="229"/>
      <c r="D44" s="229"/>
      <c r="E44" s="229"/>
      <c r="F44" s="229"/>
      <c r="G44" s="229"/>
      <c r="H44" s="229"/>
      <c r="I44" s="229"/>
    </row>
    <row r="45" spans="1:9" x14ac:dyDescent="0.25">
      <c r="A45" s="229"/>
      <c r="B45" s="229"/>
      <c r="C45" s="229"/>
      <c r="D45" s="229"/>
      <c r="E45" s="229"/>
      <c r="F45" s="229"/>
      <c r="G45" s="229"/>
      <c r="H45" s="229"/>
      <c r="I45" s="229"/>
    </row>
    <row r="46" spans="1:9" x14ac:dyDescent="0.25">
      <c r="A46" s="229"/>
      <c r="B46" s="229"/>
      <c r="C46" s="229"/>
      <c r="D46" s="229"/>
      <c r="E46" s="229"/>
      <c r="F46" s="229"/>
      <c r="G46" s="229"/>
      <c r="H46" s="229"/>
      <c r="I46" s="229"/>
    </row>
    <row r="47" spans="1:9" x14ac:dyDescent="0.25">
      <c r="A47" s="229"/>
      <c r="B47" s="229"/>
      <c r="C47" s="229"/>
      <c r="D47" s="229"/>
      <c r="E47" s="229"/>
      <c r="F47" s="229"/>
      <c r="G47" s="229"/>
      <c r="H47" s="229"/>
      <c r="I47" s="229"/>
    </row>
  </sheetData>
  <sheetProtection selectLockedCells="1"/>
  <mergeCells count="1">
    <mergeCell ref="A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68e6b327-6aa8-4646-beee-00a5d1a03752" xsi:nil="true"/>
    <MigrationWizIdDocumentLibraryPermissions xmlns="68e6b327-6aa8-4646-beee-00a5d1a03752" xsi:nil="true"/>
    <MigrationWizIdSecurityGroups xmlns="68e6b327-6aa8-4646-beee-00a5d1a03752" xsi:nil="true"/>
    <MigrationWizIdPermissionLevels xmlns="68e6b327-6aa8-4646-beee-00a5d1a03752" xsi:nil="true"/>
    <MigrationWizIdPermissions xmlns="68e6b327-6aa8-4646-beee-00a5d1a037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97CFB352C29E42A2BCF47D57570DDE" ma:contentTypeVersion="18" ma:contentTypeDescription="Create a new document." ma:contentTypeScope="" ma:versionID="fd51ae76ece0e3083a54a0b8cb3500be">
  <xsd:schema xmlns:xsd="http://www.w3.org/2001/XMLSchema" xmlns:xs="http://www.w3.org/2001/XMLSchema" xmlns:p="http://schemas.microsoft.com/office/2006/metadata/properties" xmlns:ns3="68e6b327-6aa8-4646-beee-00a5d1a03752" xmlns:ns4="ead7bcaf-86b2-4fa8-83f9-4bc85610e911" targetNamespace="http://schemas.microsoft.com/office/2006/metadata/properties" ma:root="true" ma:fieldsID="5deeba9d3d743fb4ec43d8982f37ff44" ns3:_="" ns4:_="">
    <xsd:import namespace="68e6b327-6aa8-4646-beee-00a5d1a03752"/>
    <xsd:import namespace="ead7bcaf-86b2-4fa8-83f9-4bc85610e911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6b327-6aa8-4646-beee-00a5d1a0375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7bcaf-86b2-4fa8-83f9-4bc85610e91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BD4F38-408A-4631-AF87-6542890743CA}">
  <ds:schemaRefs>
    <ds:schemaRef ds:uri="http://schemas.microsoft.com/office/2006/metadata/properties"/>
    <ds:schemaRef ds:uri="http://schemas.microsoft.com/office/infopath/2007/PartnerControls"/>
    <ds:schemaRef ds:uri="68e6b327-6aa8-4646-beee-00a5d1a03752"/>
  </ds:schemaRefs>
</ds:datastoreItem>
</file>

<file path=customXml/itemProps2.xml><?xml version="1.0" encoding="utf-8"?>
<ds:datastoreItem xmlns:ds="http://schemas.openxmlformats.org/officeDocument/2006/customXml" ds:itemID="{F6FA6FA5-450C-4F5D-B316-EC8F0DE05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e6b327-6aa8-4646-beee-00a5d1a03752"/>
    <ds:schemaRef ds:uri="ead7bcaf-86b2-4fa8-83f9-4bc85610e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F8C313-4F06-4A34-B76C-B2C9A67073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C.1 WSU PARCS Price Form</vt:lpstr>
      <vt:lpstr>C.1 PARCS Comment TAB</vt:lpstr>
      <vt:lpstr>C.2 WSU VPMS Cost Proposal Form</vt:lpstr>
      <vt:lpstr>C.2 Vendor Notes to Pricing</vt:lpstr>
      <vt:lpstr>'C.1 WSU PARCS Price Form'!Print_Area</vt:lpstr>
      <vt:lpstr>'C.2 WSU VPMS Cost Proposal Form'!Print_Area</vt:lpstr>
      <vt:lpstr>'C.1 WSU PARCS Price Form'!Print_Titles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Posluszny, Geoffrey</dc:creator>
  <cp:keywords/>
  <dc:description/>
  <cp:lastModifiedBy>Martens, Jon</cp:lastModifiedBy>
  <cp:revision/>
  <cp:lastPrinted>2025-01-02T14:38:13Z</cp:lastPrinted>
  <dcterms:created xsi:type="dcterms:W3CDTF">2020-04-29T21:16:31Z</dcterms:created>
  <dcterms:modified xsi:type="dcterms:W3CDTF">2025-01-02T15:07:22Z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0x010100F797CFB352C29E42A2BCF47D57570DDE</vt:lpwstr>
  </property>
</Properties>
</file>